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<sst xmlns="http://schemas.openxmlformats.org/spreadsheetml/2006/main" count="97" uniqueCount="93">
  <si>
    <t>【借款报销单】</t>
  </si>
  <si>
    <t>团号：HMZA-240109-KGG686</t>
  </si>
  <si>
    <t>会议日期：2024年1月23日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</si>
  <si>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</si>
  <si>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</si>
  <si>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</si>
  <si>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</si>
  <si>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</si>
  <si>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</si>
  <si>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</si>
  <si>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</si>
  <si>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</si>
  <si>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</si>
  <si>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</si>
  <si>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</si>
  <si>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</si>
  <si>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</si>
  <si>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</si>
  <si>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</si>
  <si>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</si>
  <si>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</si>
  <si>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</si>
  <si>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</si>
  <si>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</si>
  <si>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</si>
  <si>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1.11 星巴克</t>
  </si>
  <si>
    <t>需提供刷卡联、菜单（小票）</t>
  </si>
  <si>
    <t>1.11 霸王茶姬</t>
  </si>
  <si>
    <t>1.11 午餐盒饭西贝</t>
  </si>
  <si>
    <t>1.11 主播晚餐</t>
  </si>
  <si>
    <t>活动餐费合计</t>
  </si>
  <si>
    <t>现地采买费用</t>
  </si>
  <si>
    <t>披肩</t>
  </si>
  <si>
    <t>尽量提供可用的原始发票，发票项目不可用的，且开票需要加收税点的可以不提供原始发票。网上交易均需提供交易截图。</t>
  </si>
  <si>
    <r>
      <rPr>
        <sz val="11"/>
        <color rgb="FF000000"/>
        <rFont val="宋体"/>
        <charset val="134"/>
        <scheme val="minor"/>
      </rPr>
      <t>夜光沙</t>
    </r>
  </si>
  <si>
    <r>
      <rPr>
        <sz val="11"/>
        <color rgb="FF000000"/>
        <rFont val="宋体"/>
        <charset val="134"/>
        <scheme val="minor"/>
      </rPr>
      <t>衣服架</t>
    </r>
  </si>
  <si>
    <t>魔法棒</t>
  </si>
  <si>
    <t>全身镜</t>
  </si>
  <si>
    <t>面部图绘</t>
  </si>
  <si>
    <t>黑袍</t>
  </si>
  <si>
    <t>巴黎水</t>
  </si>
  <si>
    <t>零度可乐</t>
  </si>
  <si>
    <t>蜡烛底座</t>
  </si>
  <si>
    <t>汇源果汁</t>
  </si>
  <si>
    <t>NFC果汁</t>
  </si>
  <si>
    <t>维他</t>
  </si>
  <si>
    <t>咖啡</t>
  </si>
  <si>
    <t>元气森林</t>
  </si>
  <si>
    <t>合味道</t>
  </si>
  <si>
    <t>鱼豆腐</t>
  </si>
  <si>
    <t>蜜饯</t>
  </si>
  <si>
    <t>鸡翅根</t>
  </si>
  <si>
    <t>猪肉铺</t>
  </si>
  <si>
    <t>豆干（9.9）</t>
  </si>
  <si>
    <t>干脆面</t>
  </si>
  <si>
    <t>面包干</t>
  </si>
  <si>
    <t>蛋糕</t>
  </si>
  <si>
    <t>巧克力</t>
  </si>
  <si>
    <t>火腿肠</t>
  </si>
  <si>
    <t>饼干</t>
  </si>
  <si>
    <t>扩音器</t>
  </si>
  <si>
    <t>花架</t>
  </si>
  <si>
    <t>彩虹礼炮</t>
  </si>
  <si>
    <t>led投光灯</t>
  </si>
  <si>
    <t>面具</t>
  </si>
  <si>
    <t>双面胶+纽扣电池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</si>
  <si>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</si>
  <si>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</si>
  <si>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</si>
  <si>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</si>
  <si>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</si>
  <si>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</si>
  <si>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</si>
  <si>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</si>
  <si>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</si>
  <si>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</si>
  <si>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</si>
  <si>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</si>
  <si>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</si>
  <si>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快递费</t>
  </si>
  <si>
    <t>顺风车跑腿</t>
  </si>
  <si>
    <t>酒店费用垫付</t>
  </si>
  <si>
    <t>剪辑师昆明住宿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</si>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</sst>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0" fontId="1" fillId="8" borderId="1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zoomScale="90" zoomScaleNormal="90" topLeftCell="A55" workbookViewId="0">
      <selection activeCell="B68" sqref="B68:B72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24.836538461538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1"/>
      <c r="J2" s="31"/>
      <c r="K2" s="31"/>
      <c r="L2" s="31"/>
    </row>
    <row r="3" s="1" customFormat="1" customHeight="1" spans="1:3">
      <c r="A3" s="3"/>
      <c r="C3" s="4"/>
    </row>
    <row r="4" s="1" customFormat="1" customHeight="1" spans="1:10">
      <c r="A4" s="3"/>
      <c r="C4" s="4"/>
      <c r="H4" s="27" t="s">
        <v>1</v>
      </c>
      <c r="I4" s="27"/>
      <c r="J4" s="27" t="s">
        <v>2</v>
      </c>
    </row>
    <row r="5" s="1" customFormat="1" customHeight="1" spans="1:10">
      <c r="A5" s="3"/>
      <c r="C5" s="4"/>
      <c r="H5" s="28"/>
      <c r="I5" s="28"/>
      <c r="J5" s="28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29" t="s">
        <v>6</v>
      </c>
      <c r="G6" s="29"/>
      <c r="H6" s="29"/>
      <c r="I6" s="29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29" t="s">
        <v>11</v>
      </c>
      <c r="G7" s="29" t="s">
        <v>12</v>
      </c>
      <c r="H7" s="29" t="s">
        <v>13</v>
      </c>
      <c r="I7" s="29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v>0</v>
      </c>
      <c r="I8" s="32"/>
      <c r="J8" s="33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9:H12" si="0">F9+G9</f>
        <v>0</v>
      </c>
      <c r="I9" s="34"/>
      <c r="J9" s="35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36"/>
      <c r="J10" s="37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4"/>
      <c r="J11" s="33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4"/>
      <c r="J12" s="35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36"/>
      <c r="J13" s="37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/>
      <c r="G14" s="13">
        <v>0</v>
      </c>
      <c r="H14" s="13">
        <f t="shared" ref="H14:H24" si="3">F14+G14</f>
        <v>0</v>
      </c>
      <c r="I14" s="34"/>
      <c r="J14" s="38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 t="shared" si="3"/>
        <v>0</v>
      </c>
      <c r="I15" s="34"/>
      <c r="J15" s="39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4">SUM(F14:F15)</f>
        <v>0</v>
      </c>
      <c r="G16" s="17">
        <f t="shared" si="4"/>
        <v>0</v>
      </c>
      <c r="H16" s="17">
        <f t="shared" si="4"/>
        <v>0</v>
      </c>
      <c r="I16" s="36"/>
      <c r="J16" s="40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30">
        <v>132</v>
      </c>
      <c r="G17" s="13">
        <v>0</v>
      </c>
      <c r="H17" s="13">
        <v>132</v>
      </c>
      <c r="I17" s="41" t="s">
        <v>25</v>
      </c>
      <c r="J17" s="38" t="s">
        <v>26</v>
      </c>
    </row>
    <row r="18" s="1" customFormat="1" customHeight="1" spans="1:10">
      <c r="A18" s="11"/>
      <c r="B18" s="12"/>
      <c r="C18" s="13"/>
      <c r="D18" s="14"/>
      <c r="E18" s="13"/>
      <c r="F18" s="30">
        <v>75</v>
      </c>
      <c r="G18" s="13">
        <v>0</v>
      </c>
      <c r="H18" s="13">
        <f t="shared" si="3"/>
        <v>75</v>
      </c>
      <c r="I18" s="41" t="s">
        <v>25</v>
      </c>
      <c r="J18" s="39"/>
    </row>
    <row r="19" s="1" customFormat="1" customHeight="1" spans="1:10">
      <c r="A19" s="11"/>
      <c r="B19" s="12"/>
      <c r="C19" s="13"/>
      <c r="D19" s="14"/>
      <c r="E19" s="13"/>
      <c r="F19" s="30">
        <v>21</v>
      </c>
      <c r="G19" s="13">
        <v>0</v>
      </c>
      <c r="H19" s="13">
        <f t="shared" si="3"/>
        <v>21</v>
      </c>
      <c r="I19" s="41" t="s">
        <v>27</v>
      </c>
      <c r="J19" s="39"/>
    </row>
    <row r="20" s="1" customFormat="1" customHeight="1" spans="1:10">
      <c r="A20" s="11"/>
      <c r="B20" s="12"/>
      <c r="C20" s="13"/>
      <c r="D20" s="14"/>
      <c r="E20" s="13"/>
      <c r="F20" s="30">
        <v>60</v>
      </c>
      <c r="G20" s="13">
        <v>0</v>
      </c>
      <c r="H20" s="13">
        <f t="shared" si="3"/>
        <v>60</v>
      </c>
      <c r="I20" s="41" t="s">
        <v>25</v>
      </c>
      <c r="J20" s="39"/>
    </row>
    <row r="21" s="1" customFormat="1" customHeight="1" spans="1:10">
      <c r="A21" s="11"/>
      <c r="B21" s="12"/>
      <c r="C21" s="13"/>
      <c r="D21" s="14"/>
      <c r="E21" s="13"/>
      <c r="F21" s="30">
        <v>1334.4</v>
      </c>
      <c r="G21" s="13">
        <v>0</v>
      </c>
      <c r="H21" s="13">
        <f t="shared" si="3"/>
        <v>1334.4</v>
      </c>
      <c r="I21" s="41" t="s">
        <v>28</v>
      </c>
      <c r="J21" s="39"/>
    </row>
    <row r="22" s="1" customFormat="1" customHeight="1" spans="1:10">
      <c r="A22" s="11"/>
      <c r="B22" s="12"/>
      <c r="C22" s="13"/>
      <c r="D22" s="14"/>
      <c r="E22" s="13"/>
      <c r="F22" s="30">
        <v>1418</v>
      </c>
      <c r="G22" s="13">
        <v>0</v>
      </c>
      <c r="H22" s="13">
        <f t="shared" si="3"/>
        <v>1418</v>
      </c>
      <c r="I22" s="41" t="s">
        <v>29</v>
      </c>
      <c r="J22" s="39"/>
    </row>
    <row r="23" s="2" customFormat="1" customHeight="1" spans="1:10">
      <c r="A23" s="15"/>
      <c r="B23" s="16" t="s">
        <v>30</v>
      </c>
      <c r="C23" s="17">
        <f>SUM(C17)</f>
        <v>0</v>
      </c>
      <c r="D23" s="17">
        <f>SUM(D17)</f>
        <v>0</v>
      </c>
      <c r="E23" s="17">
        <f>SUM(E17)</f>
        <v>0</v>
      </c>
      <c r="F23" s="17">
        <f>SUM(F17:F22)</f>
        <v>3040.4</v>
      </c>
      <c r="G23" s="17">
        <f>SUM(G17:G22)</f>
        <v>0</v>
      </c>
      <c r="H23" s="17">
        <f>SUM(H17:H22)</f>
        <v>3040.4</v>
      </c>
      <c r="I23" s="36"/>
      <c r="J23" s="40"/>
    </row>
    <row r="24" s="1" customFormat="1" ht="22" customHeight="1" spans="1:10">
      <c r="A24" s="18">
        <v>5</v>
      </c>
      <c r="B24" s="19" t="s">
        <v>31</v>
      </c>
      <c r="C24" s="20">
        <v>0</v>
      </c>
      <c r="D24" s="18">
        <v>0</v>
      </c>
      <c r="E24" s="20">
        <f>C24*D24</f>
        <v>0</v>
      </c>
      <c r="F24" s="30">
        <v>2908</v>
      </c>
      <c r="G24" s="30">
        <v>0</v>
      </c>
      <c r="H24" s="30">
        <v>2908</v>
      </c>
      <c r="I24" s="41" t="s">
        <v>32</v>
      </c>
      <c r="J24" s="33" t="s">
        <v>33</v>
      </c>
    </row>
    <row r="25" s="1" customFormat="1" ht="22" customHeight="1" spans="1:10">
      <c r="A25" s="24"/>
      <c r="B25" s="25"/>
      <c r="C25" s="26"/>
      <c r="D25" s="24"/>
      <c r="E25" s="26"/>
      <c r="F25" s="30">
        <v>156.6</v>
      </c>
      <c r="G25" s="30">
        <v>0</v>
      </c>
      <c r="H25" s="30">
        <v>156.6</v>
      </c>
      <c r="I25" s="41" t="s">
        <v>34</v>
      </c>
      <c r="J25" s="35"/>
    </row>
    <row r="26" s="1" customFormat="1" ht="22" customHeight="1" spans="1:10">
      <c r="A26" s="24"/>
      <c r="B26" s="25"/>
      <c r="C26" s="26"/>
      <c r="D26" s="24"/>
      <c r="E26" s="26"/>
      <c r="F26" s="30">
        <v>214.4</v>
      </c>
      <c r="G26" s="30">
        <v>0</v>
      </c>
      <c r="H26" s="30">
        <v>214.4</v>
      </c>
      <c r="I26" s="41" t="s">
        <v>35</v>
      </c>
      <c r="J26" s="35"/>
    </row>
    <row r="27" s="1" customFormat="1" ht="22" customHeight="1" spans="1:10">
      <c r="A27" s="24"/>
      <c r="B27" s="25"/>
      <c r="C27" s="26"/>
      <c r="D27" s="24"/>
      <c r="E27" s="26"/>
      <c r="F27" s="30">
        <v>1801</v>
      </c>
      <c r="G27" s="30">
        <v>0</v>
      </c>
      <c r="H27" s="30">
        <v>1801</v>
      </c>
      <c r="I27" s="41" t="s">
        <v>36</v>
      </c>
      <c r="J27" s="35"/>
    </row>
    <row r="28" s="1" customFormat="1" ht="22" customHeight="1" spans="1:10">
      <c r="A28" s="24"/>
      <c r="B28" s="25"/>
      <c r="C28" s="26"/>
      <c r="D28" s="24"/>
      <c r="E28" s="26"/>
      <c r="F28" s="30">
        <v>449.7</v>
      </c>
      <c r="G28" s="30">
        <v>0</v>
      </c>
      <c r="H28" s="30">
        <v>449.7</v>
      </c>
      <c r="I28" s="41" t="s">
        <v>37</v>
      </c>
      <c r="J28" s="35"/>
    </row>
    <row r="29" s="1" customFormat="1" ht="22" customHeight="1" spans="1:10">
      <c r="A29" s="24"/>
      <c r="B29" s="25"/>
      <c r="C29" s="26"/>
      <c r="D29" s="24"/>
      <c r="E29" s="26"/>
      <c r="F29" s="30">
        <v>267</v>
      </c>
      <c r="G29" s="30">
        <v>0</v>
      </c>
      <c r="H29" s="30">
        <v>267</v>
      </c>
      <c r="I29" s="41" t="s">
        <v>38</v>
      </c>
      <c r="J29" s="35"/>
    </row>
    <row r="30" s="1" customFormat="1" ht="22" customHeight="1" spans="1:10">
      <c r="A30" s="24"/>
      <c r="B30" s="25"/>
      <c r="C30" s="26"/>
      <c r="D30" s="24"/>
      <c r="E30" s="26"/>
      <c r="F30" s="30">
        <v>2214</v>
      </c>
      <c r="G30" s="30">
        <v>0</v>
      </c>
      <c r="H30" s="30">
        <v>2214</v>
      </c>
      <c r="I30" s="41" t="s">
        <v>39</v>
      </c>
      <c r="J30" s="35"/>
    </row>
    <row r="31" s="1" customFormat="1" ht="22" customHeight="1" spans="1:10">
      <c r="A31" s="24"/>
      <c r="B31" s="25"/>
      <c r="C31" s="26"/>
      <c r="D31" s="24"/>
      <c r="E31" s="26"/>
      <c r="F31" s="30">
        <v>149.5</v>
      </c>
      <c r="G31" s="30">
        <v>0</v>
      </c>
      <c r="H31" s="30">
        <v>149.5</v>
      </c>
      <c r="I31" s="41" t="s">
        <v>40</v>
      </c>
      <c r="J31" s="35"/>
    </row>
    <row r="32" s="1" customFormat="1" ht="22" customHeight="1" spans="1:10">
      <c r="A32" s="24"/>
      <c r="B32" s="25"/>
      <c r="C32" s="26"/>
      <c r="D32" s="24"/>
      <c r="E32" s="26"/>
      <c r="F32" s="30">
        <v>54.9</v>
      </c>
      <c r="G32" s="30">
        <v>0</v>
      </c>
      <c r="H32" s="30">
        <v>54.9</v>
      </c>
      <c r="I32" s="41" t="s">
        <v>41</v>
      </c>
      <c r="J32" s="35"/>
    </row>
    <row r="33" s="1" customFormat="1" ht="22" customHeight="1" spans="1:10">
      <c r="A33" s="24"/>
      <c r="B33" s="25"/>
      <c r="C33" s="26"/>
      <c r="D33" s="24"/>
      <c r="E33" s="26"/>
      <c r="F33" s="30">
        <v>864.2</v>
      </c>
      <c r="G33" s="30">
        <v>0</v>
      </c>
      <c r="H33" s="30">
        <v>864.2</v>
      </c>
      <c r="I33" s="41" t="s">
        <v>42</v>
      </c>
      <c r="J33" s="35"/>
    </row>
    <row r="34" s="1" customFormat="1" ht="22" customHeight="1" spans="1:10">
      <c r="A34" s="24"/>
      <c r="B34" s="25"/>
      <c r="C34" s="26"/>
      <c r="D34" s="24"/>
      <c r="E34" s="26"/>
      <c r="F34" s="30">
        <v>613.62</v>
      </c>
      <c r="G34" s="30">
        <v>0</v>
      </c>
      <c r="H34" s="30">
        <v>613.62</v>
      </c>
      <c r="I34" s="41" t="s">
        <v>43</v>
      </c>
      <c r="J34" s="35"/>
    </row>
    <row r="35" s="1" customFormat="1" ht="22" customHeight="1" spans="1:10">
      <c r="A35" s="24"/>
      <c r="B35" s="25"/>
      <c r="C35" s="26"/>
      <c r="D35" s="24"/>
      <c r="E35" s="26"/>
      <c r="F35" s="30">
        <v>468</v>
      </c>
      <c r="G35" s="30">
        <v>0</v>
      </c>
      <c r="H35" s="30">
        <v>468</v>
      </c>
      <c r="I35" s="41" t="s">
        <v>44</v>
      </c>
      <c r="J35" s="35"/>
    </row>
    <row r="36" s="1" customFormat="1" ht="22" customHeight="1" spans="1:10">
      <c r="A36" s="24"/>
      <c r="B36" s="25"/>
      <c r="C36" s="26"/>
      <c r="D36" s="24"/>
      <c r="E36" s="26"/>
      <c r="F36" s="30">
        <v>333.4</v>
      </c>
      <c r="G36" s="30">
        <v>0</v>
      </c>
      <c r="H36" s="30">
        <v>333.4</v>
      </c>
      <c r="I36" s="41" t="s">
        <v>45</v>
      </c>
      <c r="J36" s="35"/>
    </row>
    <row r="37" s="1" customFormat="1" ht="22" customHeight="1" spans="1:10">
      <c r="A37" s="24"/>
      <c r="B37" s="25"/>
      <c r="C37" s="26"/>
      <c r="D37" s="24"/>
      <c r="E37" s="26"/>
      <c r="F37" s="30">
        <v>295.6</v>
      </c>
      <c r="G37" s="30">
        <v>0</v>
      </c>
      <c r="H37" s="30">
        <v>295.6</v>
      </c>
      <c r="I37" s="41" t="s">
        <v>46</v>
      </c>
      <c r="J37" s="35"/>
    </row>
    <row r="38" s="1" customFormat="1" ht="22" customHeight="1" spans="1:10">
      <c r="A38" s="24"/>
      <c r="B38" s="25"/>
      <c r="C38" s="26"/>
      <c r="D38" s="24"/>
      <c r="E38" s="26"/>
      <c r="F38" s="30">
        <v>119.5</v>
      </c>
      <c r="G38" s="30">
        <v>0</v>
      </c>
      <c r="H38" s="30">
        <v>119.5</v>
      </c>
      <c r="I38" s="41" t="s">
        <v>47</v>
      </c>
      <c r="J38" s="35"/>
    </row>
    <row r="39" s="1" customFormat="1" ht="22" customHeight="1" spans="1:10">
      <c r="A39" s="24"/>
      <c r="B39" s="25"/>
      <c r="C39" s="26"/>
      <c r="D39" s="24"/>
      <c r="E39" s="26"/>
      <c r="F39" s="30">
        <v>233.64</v>
      </c>
      <c r="G39" s="30">
        <v>0</v>
      </c>
      <c r="H39" s="30">
        <v>233.64</v>
      </c>
      <c r="I39" s="41" t="s">
        <v>48</v>
      </c>
      <c r="J39" s="35"/>
    </row>
    <row r="40" s="1" customFormat="1" ht="22" customHeight="1" spans="1:10">
      <c r="A40" s="24"/>
      <c r="B40" s="25"/>
      <c r="C40" s="26"/>
      <c r="D40" s="24"/>
      <c r="E40" s="26"/>
      <c r="F40" s="30">
        <v>148.5</v>
      </c>
      <c r="G40" s="30">
        <v>0</v>
      </c>
      <c r="H40" s="30">
        <v>148.5</v>
      </c>
      <c r="I40" s="41" t="s">
        <v>49</v>
      </c>
      <c r="J40" s="35"/>
    </row>
    <row r="41" s="1" customFormat="1" ht="22" customHeight="1" spans="1:10">
      <c r="A41" s="24"/>
      <c r="B41" s="25"/>
      <c r="C41" s="26"/>
      <c r="D41" s="24"/>
      <c r="E41" s="26"/>
      <c r="F41" s="30">
        <v>132.5</v>
      </c>
      <c r="G41" s="30">
        <v>0</v>
      </c>
      <c r="H41" s="30">
        <v>132.5</v>
      </c>
      <c r="I41" s="41" t="s">
        <v>50</v>
      </c>
      <c r="J41" s="35"/>
    </row>
    <row r="42" s="1" customFormat="1" ht="22" customHeight="1" spans="1:10">
      <c r="A42" s="24"/>
      <c r="B42" s="25"/>
      <c r="C42" s="26"/>
      <c r="D42" s="24"/>
      <c r="E42" s="26"/>
      <c r="F42" s="30">
        <v>250.6</v>
      </c>
      <c r="G42" s="30">
        <v>0</v>
      </c>
      <c r="H42" s="30">
        <v>250.6</v>
      </c>
      <c r="I42" s="41" t="s">
        <v>51</v>
      </c>
      <c r="J42" s="35"/>
    </row>
    <row r="43" s="1" customFormat="1" ht="22" customHeight="1" spans="1:10">
      <c r="A43" s="24"/>
      <c r="B43" s="25"/>
      <c r="C43" s="26"/>
      <c r="D43" s="24"/>
      <c r="E43" s="26"/>
      <c r="F43" s="30">
        <v>640.8</v>
      </c>
      <c r="G43" s="30">
        <v>0</v>
      </c>
      <c r="H43" s="30">
        <v>640.8</v>
      </c>
      <c r="I43" s="41" t="s">
        <v>52</v>
      </c>
      <c r="J43" s="35"/>
    </row>
    <row r="44" s="1" customFormat="1" ht="22" customHeight="1" spans="1:10">
      <c r="A44" s="24"/>
      <c r="B44" s="25"/>
      <c r="C44" s="26"/>
      <c r="D44" s="24"/>
      <c r="E44" s="26"/>
      <c r="F44" s="30">
        <v>89.1</v>
      </c>
      <c r="G44" s="30">
        <v>0</v>
      </c>
      <c r="H44" s="30">
        <v>89.1</v>
      </c>
      <c r="I44" s="41" t="s">
        <v>53</v>
      </c>
      <c r="J44" s="35"/>
    </row>
    <row r="45" s="1" customFormat="1" ht="22" customHeight="1" spans="1:10">
      <c r="A45" s="24"/>
      <c r="B45" s="25"/>
      <c r="C45" s="26"/>
      <c r="D45" s="24"/>
      <c r="E45" s="26"/>
      <c r="F45" s="30">
        <v>82.95</v>
      </c>
      <c r="G45" s="30">
        <v>0</v>
      </c>
      <c r="H45" s="30">
        <v>82.95</v>
      </c>
      <c r="I45" s="41" t="s">
        <v>54</v>
      </c>
      <c r="J45" s="35"/>
    </row>
    <row r="46" s="1" customFormat="1" ht="22" customHeight="1" spans="1:10">
      <c r="A46" s="24"/>
      <c r="B46" s="25"/>
      <c r="C46" s="26"/>
      <c r="D46" s="24"/>
      <c r="E46" s="26"/>
      <c r="F46" s="30">
        <v>125.64</v>
      </c>
      <c r="G46" s="30">
        <v>0</v>
      </c>
      <c r="H46" s="30">
        <v>125.64</v>
      </c>
      <c r="I46" s="41" t="s">
        <v>55</v>
      </c>
      <c r="J46" s="35"/>
    </row>
    <row r="47" s="1" customFormat="1" ht="22" customHeight="1" spans="1:10">
      <c r="A47" s="24"/>
      <c r="B47" s="25"/>
      <c r="C47" s="26"/>
      <c r="D47" s="24"/>
      <c r="E47" s="26"/>
      <c r="F47" s="30">
        <v>146.1</v>
      </c>
      <c r="G47" s="30">
        <v>0</v>
      </c>
      <c r="H47" s="30">
        <v>146.1</v>
      </c>
      <c r="I47" s="41" t="s">
        <v>56</v>
      </c>
      <c r="J47" s="35"/>
    </row>
    <row r="48" s="1" customFormat="1" ht="22" customHeight="1" spans="1:10">
      <c r="A48" s="24"/>
      <c r="B48" s="25"/>
      <c r="C48" s="26"/>
      <c r="D48" s="24"/>
      <c r="E48" s="26"/>
      <c r="F48" s="30">
        <v>179</v>
      </c>
      <c r="G48" s="30">
        <v>0</v>
      </c>
      <c r="H48" s="30">
        <v>179</v>
      </c>
      <c r="I48" s="41" t="s">
        <v>57</v>
      </c>
      <c r="J48" s="35"/>
    </row>
    <row r="49" s="1" customFormat="1" ht="22" customHeight="1" spans="1:10">
      <c r="A49" s="24"/>
      <c r="B49" s="25"/>
      <c r="C49" s="26"/>
      <c r="D49" s="24"/>
      <c r="E49" s="26"/>
      <c r="F49" s="30">
        <v>127</v>
      </c>
      <c r="G49" s="30">
        <v>0</v>
      </c>
      <c r="H49" s="30">
        <v>127</v>
      </c>
      <c r="I49" s="41" t="s">
        <v>58</v>
      </c>
      <c r="J49" s="35"/>
    </row>
    <row r="50" s="1" customFormat="1" ht="22" customHeight="1" spans="1:10">
      <c r="A50" s="24"/>
      <c r="B50" s="25"/>
      <c r="C50" s="26"/>
      <c r="D50" s="24"/>
      <c r="E50" s="26"/>
      <c r="F50" s="30">
        <v>261.12</v>
      </c>
      <c r="G50" s="30">
        <v>0</v>
      </c>
      <c r="H50" s="30">
        <v>261.12</v>
      </c>
      <c r="I50" s="41" t="s">
        <v>59</v>
      </c>
      <c r="J50" s="35"/>
    </row>
    <row r="51" s="1" customFormat="1" ht="22" customHeight="1" spans="1:10">
      <c r="A51" s="24"/>
      <c r="B51" s="25"/>
      <c r="C51" s="26"/>
      <c r="D51" s="24"/>
      <c r="E51" s="26"/>
      <c r="F51" s="30">
        <v>59</v>
      </c>
      <c r="G51" s="30">
        <v>0</v>
      </c>
      <c r="H51" s="30">
        <v>59</v>
      </c>
      <c r="I51" s="41" t="s">
        <v>60</v>
      </c>
      <c r="J51" s="35"/>
    </row>
    <row r="52" s="1" customFormat="1" ht="22" customHeight="1" spans="1:10">
      <c r="A52" s="24"/>
      <c r="B52" s="25"/>
      <c r="C52" s="26"/>
      <c r="D52" s="24"/>
      <c r="E52" s="26"/>
      <c r="F52" s="30">
        <v>100</v>
      </c>
      <c r="G52" s="30">
        <v>0</v>
      </c>
      <c r="H52" s="30">
        <v>100</v>
      </c>
      <c r="I52" s="41" t="s">
        <v>61</v>
      </c>
      <c r="J52" s="35"/>
    </row>
    <row r="53" s="1" customFormat="1" ht="22" customHeight="1" spans="1:10">
      <c r="A53" s="24"/>
      <c r="B53" s="25"/>
      <c r="C53" s="26"/>
      <c r="D53" s="24"/>
      <c r="E53" s="26"/>
      <c r="F53" s="30">
        <v>52.66</v>
      </c>
      <c r="G53" s="30">
        <v>0</v>
      </c>
      <c r="H53" s="30">
        <v>52.66</v>
      </c>
      <c r="I53" s="41" t="s">
        <v>62</v>
      </c>
      <c r="J53" s="35"/>
    </row>
    <row r="54" s="1" customFormat="1" ht="22" customHeight="1" spans="1:10">
      <c r="A54" s="24"/>
      <c r="B54" s="25"/>
      <c r="C54" s="26"/>
      <c r="D54" s="24"/>
      <c r="E54" s="26"/>
      <c r="F54" s="30">
        <v>79</v>
      </c>
      <c r="G54" s="30">
        <v>0</v>
      </c>
      <c r="H54" s="30">
        <v>79</v>
      </c>
      <c r="I54" s="41" t="s">
        <v>63</v>
      </c>
      <c r="J54" s="35"/>
    </row>
    <row r="55" s="1" customFormat="1" ht="22" customHeight="1" spans="1:10">
      <c r="A55" s="24"/>
      <c r="B55" s="25"/>
      <c r="C55" s="26"/>
      <c r="D55" s="24"/>
      <c r="E55" s="26"/>
      <c r="F55" s="30">
        <v>303.8</v>
      </c>
      <c r="G55" s="30">
        <v>0</v>
      </c>
      <c r="H55" s="30">
        <v>303.8</v>
      </c>
      <c r="I55" s="41" t="s">
        <v>64</v>
      </c>
      <c r="J55" s="35"/>
    </row>
    <row r="56" s="1" customFormat="1" ht="22" customHeight="1" spans="1:10">
      <c r="A56" s="24"/>
      <c r="B56" s="25"/>
      <c r="C56" s="26"/>
      <c r="D56" s="24"/>
      <c r="E56" s="26"/>
      <c r="F56" s="30">
        <v>0</v>
      </c>
      <c r="G56" s="30">
        <v>104</v>
      </c>
      <c r="H56" s="30">
        <v>104</v>
      </c>
      <c r="I56" s="41" t="s">
        <v>65</v>
      </c>
      <c r="J56" s="35"/>
    </row>
    <row r="57" s="2" customFormat="1" customHeight="1" spans="1:10">
      <c r="A57" s="15"/>
      <c r="B57" s="16" t="s">
        <v>66</v>
      </c>
      <c r="C57" s="17">
        <f>SUM(C24)</f>
        <v>0</v>
      </c>
      <c r="D57" s="17">
        <f>SUM(D24)</f>
        <v>0</v>
      </c>
      <c r="E57" s="17">
        <f>SUM(E24)</f>
        <v>0</v>
      </c>
      <c r="F57" s="17">
        <f>SUM(F24:F56)</f>
        <v>13920.83</v>
      </c>
      <c r="G57" s="17">
        <f>SUM(G24:G56)</f>
        <v>104</v>
      </c>
      <c r="H57" s="17">
        <f>SUM(H24:H56)</f>
        <v>14024.83</v>
      </c>
      <c r="I57" s="36"/>
      <c r="J57" s="37"/>
    </row>
    <row r="58" s="1" customFormat="1" customHeight="1" spans="1:10">
      <c r="A58" s="11">
        <v>6</v>
      </c>
      <c r="B58" s="12" t="s">
        <v>67</v>
      </c>
      <c r="C58" s="13">
        <v>0</v>
      </c>
      <c r="D58" s="14"/>
      <c r="E58" s="13">
        <f>C58*D58</f>
        <v>0</v>
      </c>
      <c r="F58" s="13">
        <v>0</v>
      </c>
      <c r="G58" s="13">
        <v>0</v>
      </c>
      <c r="H58" s="13">
        <f>F58+G58</f>
        <v>0</v>
      </c>
      <c r="I58" s="34"/>
      <c r="J58" s="33" t="s">
        <v>68</v>
      </c>
    </row>
    <row r="59" s="2" customFormat="1" customHeight="1" spans="1:10">
      <c r="A59" s="15"/>
      <c r="B59" s="16" t="s">
        <v>69</v>
      </c>
      <c r="C59" s="17">
        <f>SUM(C58)</f>
        <v>0</v>
      </c>
      <c r="D59" s="17">
        <f>SUM(D58)</f>
        <v>0</v>
      </c>
      <c r="E59" s="17">
        <f>SUM(E58)</f>
        <v>0</v>
      </c>
      <c r="F59" s="17">
        <f t="shared" ref="F59:H59" si="5">SUM(F58:F58)</f>
        <v>0</v>
      </c>
      <c r="G59" s="17">
        <f t="shared" si="5"/>
        <v>0</v>
      </c>
      <c r="H59" s="17">
        <f t="shared" si="5"/>
        <v>0</v>
      </c>
      <c r="I59" s="36"/>
      <c r="J59" s="40"/>
    </row>
    <row r="60" s="1" customFormat="1" customHeight="1" spans="1:10">
      <c r="A60" s="11">
        <v>7</v>
      </c>
      <c r="B60" s="12" t="s">
        <v>70</v>
      </c>
      <c r="C60" s="13">
        <v>0</v>
      </c>
      <c r="D60" s="14"/>
      <c r="E60" s="13">
        <f>C60*D60</f>
        <v>0</v>
      </c>
      <c r="F60" s="13"/>
      <c r="G60" s="13">
        <v>0</v>
      </c>
      <c r="H60" s="13">
        <f>F60+G60</f>
        <v>0</v>
      </c>
      <c r="I60" s="34"/>
      <c r="J60" s="42"/>
    </row>
    <row r="61" s="1" customFormat="1" customHeight="1" spans="1:10">
      <c r="A61" s="11"/>
      <c r="B61" s="12"/>
      <c r="C61" s="13"/>
      <c r="D61" s="14"/>
      <c r="E61" s="13"/>
      <c r="F61" s="13">
        <v>0</v>
      </c>
      <c r="G61" s="13">
        <v>0</v>
      </c>
      <c r="H61" s="13">
        <f>F61+G61</f>
        <v>0</v>
      </c>
      <c r="I61" s="34"/>
      <c r="J61" s="43"/>
    </row>
    <row r="62" s="2" customFormat="1" customHeight="1" spans="1:10">
      <c r="A62" s="15"/>
      <c r="B62" s="16" t="s">
        <v>71</v>
      </c>
      <c r="C62" s="17">
        <f>SUM(C60)</f>
        <v>0</v>
      </c>
      <c r="D62" s="17">
        <f>SUM(D60)</f>
        <v>0</v>
      </c>
      <c r="E62" s="17">
        <f>SUM(E60)</f>
        <v>0</v>
      </c>
      <c r="F62" s="17">
        <f t="shared" ref="F62:H62" si="6">SUM(F60:F61)</f>
        <v>0</v>
      </c>
      <c r="G62" s="17">
        <f t="shared" si="6"/>
        <v>0</v>
      </c>
      <c r="H62" s="17">
        <f t="shared" si="6"/>
        <v>0</v>
      </c>
      <c r="I62" s="36"/>
      <c r="J62" s="44"/>
    </row>
    <row r="63" s="1" customFormat="1" customHeight="1" spans="1:10">
      <c r="A63" s="11">
        <v>8</v>
      </c>
      <c r="B63" s="12" t="s">
        <v>72</v>
      </c>
      <c r="C63" s="13">
        <v>0</v>
      </c>
      <c r="D63" s="14"/>
      <c r="E63" s="13">
        <f>C63*D63</f>
        <v>0</v>
      </c>
      <c r="F63" s="13">
        <v>0</v>
      </c>
      <c r="G63" s="13">
        <v>0</v>
      </c>
      <c r="H63" s="13">
        <f t="shared" ref="H63:H66" si="7">F63+G63</f>
        <v>0</v>
      </c>
      <c r="I63" s="34"/>
      <c r="J63" s="38" t="s">
        <v>73</v>
      </c>
    </row>
    <row r="64" s="1" customFormat="1" customHeight="1" spans="1:10">
      <c r="A64" s="11"/>
      <c r="B64" s="12"/>
      <c r="C64" s="13"/>
      <c r="D64" s="14"/>
      <c r="E64" s="13"/>
      <c r="F64" s="13">
        <v>0</v>
      </c>
      <c r="G64" s="13">
        <v>0</v>
      </c>
      <c r="H64" s="13">
        <f t="shared" si="7"/>
        <v>0</v>
      </c>
      <c r="I64" s="34"/>
      <c r="J64" s="39"/>
    </row>
    <row r="65" s="2" customFormat="1" customHeight="1" spans="1:10">
      <c r="A65" s="15"/>
      <c r="B65" s="16" t="s">
        <v>74</v>
      </c>
      <c r="C65" s="17">
        <f>SUM(C63)</f>
        <v>0</v>
      </c>
      <c r="D65" s="17">
        <f>SUM(D63)</f>
        <v>0</v>
      </c>
      <c r="E65" s="17">
        <f>SUM(E63)</f>
        <v>0</v>
      </c>
      <c r="F65" s="17">
        <f t="shared" ref="F65:H65" si="8">SUM(F63:F64)</f>
        <v>0</v>
      </c>
      <c r="G65" s="17">
        <f t="shared" si="8"/>
        <v>0</v>
      </c>
      <c r="H65" s="17">
        <f t="shared" si="8"/>
        <v>0</v>
      </c>
      <c r="I65" s="36"/>
      <c r="J65" s="40"/>
    </row>
    <row r="66" s="1" customFormat="1" customHeight="1" spans="1:10">
      <c r="A66" s="11">
        <v>9</v>
      </c>
      <c r="B66" s="12" t="s">
        <v>75</v>
      </c>
      <c r="C66" s="13">
        <v>0</v>
      </c>
      <c r="D66" s="14"/>
      <c r="E66" s="13">
        <f>C66*D66</f>
        <v>0</v>
      </c>
      <c r="F66" s="13">
        <v>0</v>
      </c>
      <c r="G66" s="13">
        <v>0</v>
      </c>
      <c r="H66" s="13">
        <f t="shared" si="7"/>
        <v>0</v>
      </c>
      <c r="I66" s="34"/>
      <c r="J66" s="33" t="s">
        <v>76</v>
      </c>
    </row>
    <row r="67" s="2" customFormat="1" customHeight="1" spans="1:10">
      <c r="A67" s="15"/>
      <c r="B67" s="16" t="s">
        <v>77</v>
      </c>
      <c r="C67" s="17">
        <f>SUM(C66)</f>
        <v>0</v>
      </c>
      <c r="D67" s="17">
        <f>SUM(D66)</f>
        <v>0</v>
      </c>
      <c r="E67" s="17">
        <f>SUM(E66)</f>
        <v>0</v>
      </c>
      <c r="F67" s="17">
        <f t="shared" ref="F67:H67" si="9">SUM(F66:F66)</f>
        <v>0</v>
      </c>
      <c r="G67" s="17">
        <f t="shared" si="9"/>
        <v>0</v>
      </c>
      <c r="H67" s="17">
        <f t="shared" si="9"/>
        <v>0</v>
      </c>
      <c r="I67" s="36"/>
      <c r="J67" s="37"/>
    </row>
    <row r="68" s="1" customFormat="1" customHeight="1" spans="1:10">
      <c r="A68" s="24">
        <v>10</v>
      </c>
      <c r="B68" s="25" t="s">
        <v>78</v>
      </c>
      <c r="C68" s="26">
        <v>20000</v>
      </c>
      <c r="D68" s="24">
        <v>1</v>
      </c>
      <c r="E68" s="26">
        <v>20000</v>
      </c>
      <c r="F68" s="30">
        <v>317</v>
      </c>
      <c r="G68" s="30">
        <v>0</v>
      </c>
      <c r="H68" s="30">
        <v>317</v>
      </c>
      <c r="I68" s="41" t="s">
        <v>79</v>
      </c>
      <c r="J68" s="43"/>
    </row>
    <row r="69" s="1" customFormat="1" customHeight="1" spans="1:10">
      <c r="A69" s="24"/>
      <c r="B69" s="25"/>
      <c r="C69" s="26"/>
      <c r="D69" s="24"/>
      <c r="E69" s="26"/>
      <c r="F69" s="30">
        <v>100</v>
      </c>
      <c r="G69" s="30">
        <v>0</v>
      </c>
      <c r="H69" s="30">
        <v>100</v>
      </c>
      <c r="I69" s="41" t="s">
        <v>80</v>
      </c>
      <c r="J69" s="43"/>
    </row>
    <row r="70" s="1" customFormat="1" customHeight="1" spans="1:10">
      <c r="A70" s="24"/>
      <c r="B70" s="25"/>
      <c r="C70" s="26"/>
      <c r="D70" s="24"/>
      <c r="E70" s="26"/>
      <c r="F70" s="30">
        <v>551</v>
      </c>
      <c r="G70" s="30">
        <v>0</v>
      </c>
      <c r="H70" s="30">
        <v>551</v>
      </c>
      <c r="I70" s="41" t="s">
        <v>79</v>
      </c>
      <c r="J70" s="43"/>
    </row>
    <row r="71" s="1" customFormat="1" customHeight="1" spans="1:10">
      <c r="A71" s="24"/>
      <c r="B71" s="25"/>
      <c r="C71" s="26"/>
      <c r="D71" s="24"/>
      <c r="E71" s="26"/>
      <c r="F71" s="30">
        <v>1628</v>
      </c>
      <c r="G71" s="30">
        <v>0</v>
      </c>
      <c r="H71" s="30">
        <f>F71+G71</f>
        <v>1628</v>
      </c>
      <c r="I71" s="41" t="s">
        <v>81</v>
      </c>
      <c r="J71" s="43"/>
    </row>
    <row r="72" s="1" customFormat="1" customHeight="1" spans="1:10">
      <c r="A72" s="24"/>
      <c r="B72" s="25"/>
      <c r="C72" s="26"/>
      <c r="D72" s="24"/>
      <c r="E72" s="26"/>
      <c r="F72" s="30">
        <v>407</v>
      </c>
      <c r="G72" s="30">
        <v>0</v>
      </c>
      <c r="H72" s="30">
        <f>F72+G72</f>
        <v>407</v>
      </c>
      <c r="I72" s="41" t="s">
        <v>82</v>
      </c>
      <c r="J72" s="43"/>
    </row>
    <row r="73" s="2" customFormat="1" customHeight="1" spans="1:10">
      <c r="A73" s="15"/>
      <c r="B73" s="16" t="s">
        <v>78</v>
      </c>
      <c r="C73" s="45">
        <v>20000</v>
      </c>
      <c r="D73" s="45">
        <v>1</v>
      </c>
      <c r="E73" s="45">
        <v>20000</v>
      </c>
      <c r="F73" s="17">
        <f>SUM(F68:F72)</f>
        <v>3003</v>
      </c>
      <c r="G73" s="17">
        <f>SUM(G68:G72)</f>
        <v>0</v>
      </c>
      <c r="H73" s="17">
        <f>SUM(H68:H72)</f>
        <v>3003</v>
      </c>
      <c r="I73" s="36"/>
      <c r="J73" s="44"/>
    </row>
    <row r="74" s="1" customFormat="1" customHeight="1" spans="1:10">
      <c r="A74" s="15"/>
      <c r="B74" s="16" t="s">
        <v>83</v>
      </c>
      <c r="C74" s="45">
        <f>SUM(C73,C69,C67,C64,C61,C59,C56,C53,C50,C47)</f>
        <v>20000</v>
      </c>
      <c r="D74" s="45">
        <f>SUM(D73,D69,D67,D64,D61,D59,D56,D53,D50,D47)</f>
        <v>1</v>
      </c>
      <c r="E74" s="45">
        <f>SUM(E73,E69,E67,E64,E61,E59,E56,E53,E50,E47)</f>
        <v>20000</v>
      </c>
      <c r="F74" s="17">
        <f t="shared" ref="C74:H74" si="10">SUM(F73,F67,F65,F62,F59,F57,F23,F16,F13,F10)</f>
        <v>19964.23</v>
      </c>
      <c r="G74" s="17">
        <f t="shared" si="10"/>
        <v>104</v>
      </c>
      <c r="H74" s="17">
        <f t="shared" si="10"/>
        <v>20068.23</v>
      </c>
      <c r="I74" s="36"/>
      <c r="J74" s="53"/>
    </row>
    <row r="75" s="1" customFormat="1" customHeight="1" spans="1:3">
      <c r="A75" s="3"/>
      <c r="C75" s="4"/>
    </row>
    <row r="76" s="1" customFormat="1" customHeight="1" spans="1:3">
      <c r="A76" s="3"/>
      <c r="C76" s="4"/>
    </row>
    <row r="77" s="1" customFormat="1" customHeight="1" spans="1:3">
      <c r="A77" s="3"/>
      <c r="C77" s="4"/>
    </row>
    <row r="78" s="1" customFormat="1" customHeight="1" spans="1:9">
      <c r="A78" s="46" t="s">
        <v>84</v>
      </c>
      <c r="B78" s="47"/>
      <c r="C78" s="48" t="s">
        <v>85</v>
      </c>
      <c r="D78" s="48"/>
      <c r="E78" s="48" t="s">
        <v>86</v>
      </c>
      <c r="F78" s="48"/>
      <c r="G78" s="48" t="s">
        <v>87</v>
      </c>
      <c r="H78" s="48"/>
      <c r="I78" s="54" t="s">
        <v>88</v>
      </c>
    </row>
    <row r="79" s="1" customFormat="1" customHeight="1" spans="1:9">
      <c r="A79" s="49">
        <f>E74</f>
        <v>20000</v>
      </c>
      <c r="B79" s="50"/>
      <c r="C79" s="50">
        <f>H74</f>
        <v>20068.23</v>
      </c>
      <c r="D79" s="50"/>
      <c r="E79" s="50">
        <f>F74</f>
        <v>19964.23</v>
      </c>
      <c r="F79" s="50"/>
      <c r="G79" s="50">
        <f>G74</f>
        <v>104</v>
      </c>
      <c r="H79" s="50"/>
      <c r="I79" s="55">
        <f>A79-(E79+G79)</f>
        <v>-68.2300000000032</v>
      </c>
    </row>
    <row r="80" s="1" customFormat="1" customHeight="1" spans="1:3">
      <c r="A80" s="3"/>
      <c r="C80" s="4"/>
    </row>
    <row r="81" s="1" customFormat="1" customHeight="1" spans="1:9">
      <c r="A81" s="51" t="s">
        <v>89</v>
      </c>
      <c r="B81" s="2"/>
      <c r="C81" s="52" t="s">
        <v>90</v>
      </c>
      <c r="D81" s="51"/>
      <c r="E81" s="51" t="s">
        <v>91</v>
      </c>
      <c r="F81" s="51"/>
      <c r="G81" s="51" t="s">
        <v>92</v>
      </c>
      <c r="H81" s="51"/>
      <c r="I81" s="2"/>
    </row>
  </sheetData>
  <mergeCells count="6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9"/>
    <mergeCell ref="A11:A12"/>
    <mergeCell ref="A14:A15"/>
    <mergeCell ref="A17:A22"/>
    <mergeCell ref="A24:A56"/>
    <mergeCell ref="A60:A61"/>
    <mergeCell ref="A63:A64"/>
    <mergeCell ref="A68:A72"/>
    <mergeCell ref="B6:B7"/>
    <mergeCell ref="B8:B9"/>
    <mergeCell ref="B11:B12"/>
    <mergeCell ref="B14:B15"/>
    <mergeCell ref="B17:B22"/>
    <mergeCell ref="B24:B56"/>
    <mergeCell ref="B60:B61"/>
    <mergeCell ref="B63:B64"/>
    <mergeCell ref="B68:B72"/>
    <mergeCell ref="C8:C9"/>
    <mergeCell ref="C11:C12"/>
    <mergeCell ref="C14:C15"/>
    <mergeCell ref="C17:C22"/>
    <mergeCell ref="C24:C56"/>
    <mergeCell ref="C60:C61"/>
    <mergeCell ref="C63:C64"/>
    <mergeCell ref="C68:C72"/>
    <mergeCell ref="D8:D9"/>
    <mergeCell ref="D11:D12"/>
    <mergeCell ref="D14:D15"/>
    <mergeCell ref="D17:D22"/>
    <mergeCell ref="D24:D56"/>
    <mergeCell ref="D60:D61"/>
    <mergeCell ref="D63:D64"/>
    <mergeCell ref="D68:D72"/>
    <mergeCell ref="E8:E9"/>
    <mergeCell ref="E11:E12"/>
    <mergeCell ref="E14:E15"/>
    <mergeCell ref="E17:E22"/>
    <mergeCell ref="E24:E56"/>
    <mergeCell ref="E60:E61"/>
    <mergeCell ref="E63:E64"/>
    <mergeCell ref="E68:E72"/>
    <mergeCell ref="J4:J5"/>
    <mergeCell ref="J6:J7"/>
    <mergeCell ref="J8:J10"/>
    <mergeCell ref="J11:J13"/>
    <mergeCell ref="J14:J16"/>
    <mergeCell ref="J17:J23"/>
    <mergeCell ref="J24:J57"/>
    <mergeCell ref="J58:J59"/>
    <mergeCell ref="J60:J62"/>
    <mergeCell ref="J63:J65"/>
    <mergeCell ref="J66:J67"/>
    <mergeCell ref="J68:J73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2024-01-25T21:28:00Z</dcterms:created>
  <dcterms:modified xsi:type="dcterms:W3CDTF">2024-01-25T15:12:25Z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321E60D113722C5287F1B165FDCD45C8_41</vt:lpwstr>
  </property>
  <property fmtid="{D5CDD505-2E9C-101B-9397-08002B2CF9AE}" pid="3" name="KSOProductBuildVer">
    <vt:lpwstr>2052-6.2.0.8299</vt:lpwstr>
  </property>
</Properties>
</file>