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4年工作\机动\"/>
    </mc:Choice>
  </mc:AlternateContent>
  <xr:revisionPtr revIDLastSave="0" documentId="13_ncr:1_{BA23B652-8E9F-43AB-B037-1CAEE48409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需求" sheetId="1" r:id="rId1"/>
  </sheets>
  <definedNames>
    <definedName name="_xlnm.Print_Area" localSheetId="0">需求!$A$1:$I$109</definedName>
  </definedNames>
  <calcPr calcId="181029"/>
</workbook>
</file>

<file path=xl/calcChain.xml><?xml version="1.0" encoding="utf-8"?>
<calcChain xmlns="http://schemas.openxmlformats.org/spreadsheetml/2006/main">
  <c r="I102" i="1" l="1"/>
  <c r="I101" i="1"/>
  <c r="I97" i="1"/>
  <c r="I96" i="1"/>
  <c r="I92" i="1"/>
  <c r="I91" i="1"/>
  <c r="I87" i="1"/>
  <c r="I86" i="1"/>
  <c r="I82" i="1"/>
  <c r="I81" i="1"/>
  <c r="I77" i="1"/>
  <c r="I76" i="1"/>
  <c r="I72" i="1"/>
  <c r="I71" i="1"/>
  <c r="I67" i="1"/>
  <c r="I66" i="1"/>
  <c r="I62" i="1"/>
  <c r="I61" i="1"/>
  <c r="I57" i="1"/>
  <c r="I56" i="1"/>
  <c r="I52" i="1"/>
  <c r="I51" i="1"/>
  <c r="I47" i="1"/>
  <c r="I46" i="1"/>
  <c r="I42" i="1"/>
  <c r="I41" i="1"/>
  <c r="I37" i="1"/>
  <c r="I36" i="1"/>
  <c r="I32" i="1"/>
  <c r="I31" i="1"/>
  <c r="I27" i="1"/>
  <c r="I26" i="1"/>
  <c r="I22" i="1"/>
  <c r="I21" i="1"/>
  <c r="I17" i="1"/>
  <c r="I16" i="1"/>
  <c r="I12" i="1"/>
  <c r="I11" i="1"/>
  <c r="I7" i="1"/>
  <c r="I6" i="1"/>
  <c r="I104" i="1" l="1"/>
  <c r="I105" i="1" s="1"/>
  <c r="I106" i="1" s="1"/>
</calcChain>
</file>

<file path=xl/sharedStrings.xml><?xml version="1.0" encoding="utf-8"?>
<sst xmlns="http://schemas.openxmlformats.org/spreadsheetml/2006/main" count="327" uniqueCount="50">
  <si>
    <t>会议场地租赁
Site</t>
    <phoneticPr fontId="3" type="noConversion"/>
  </si>
  <si>
    <t>地点
Location</t>
    <phoneticPr fontId="3" type="noConversion"/>
  </si>
  <si>
    <t>区域
Zone</t>
    <phoneticPr fontId="2" type="noConversion"/>
  </si>
  <si>
    <t>品名
Item</t>
    <phoneticPr fontId="3" type="noConversion"/>
  </si>
  <si>
    <t>详述性能
Requipment Description</t>
    <phoneticPr fontId="3" type="noConversion"/>
  </si>
  <si>
    <t>次数
Time</t>
    <phoneticPr fontId="2" type="noConversion"/>
  </si>
  <si>
    <t>数量
Amount</t>
    <phoneticPr fontId="3" type="noConversion"/>
  </si>
  <si>
    <t>晚餐（D1）
Supper</t>
    <phoneticPr fontId="2" type="noConversion"/>
  </si>
  <si>
    <t>索赔A1区域
Warranty A1 Area</t>
    <phoneticPr fontId="2" type="noConversion"/>
  </si>
  <si>
    <t>时间
Date</t>
    <phoneticPr fontId="2" type="noConversion"/>
  </si>
  <si>
    <t>索赔A2区域
Warranty A2 Area</t>
    <phoneticPr fontId="2" type="noConversion"/>
  </si>
  <si>
    <t>长沙
Changsha</t>
    <phoneticPr fontId="2" type="noConversion"/>
  </si>
  <si>
    <t>武汉
Wuhan</t>
    <phoneticPr fontId="2" type="noConversion"/>
  </si>
  <si>
    <t>郑州
Zhengzhou</t>
    <phoneticPr fontId="2" type="noConversion"/>
  </si>
  <si>
    <t>天津
Tianjin</t>
    <phoneticPr fontId="2" type="noConversion"/>
  </si>
  <si>
    <t>成都
Chengdu</t>
    <phoneticPr fontId="2" type="noConversion"/>
  </si>
  <si>
    <t>太原
Taiyuan</t>
    <phoneticPr fontId="2" type="noConversion"/>
  </si>
  <si>
    <t>广州
Guangzhou</t>
    <phoneticPr fontId="2" type="noConversion"/>
  </si>
  <si>
    <t>合肥
Hefei</t>
    <phoneticPr fontId="2" type="noConversion"/>
  </si>
  <si>
    <t>西安
Xi'an</t>
    <phoneticPr fontId="2" type="noConversion"/>
  </si>
  <si>
    <t>上海
Shanghai</t>
    <phoneticPr fontId="2" type="noConversion"/>
  </si>
  <si>
    <t>哈尔滨
Harbin</t>
    <phoneticPr fontId="2" type="noConversion"/>
  </si>
  <si>
    <t>济南
Jinan</t>
    <phoneticPr fontId="2" type="noConversion"/>
  </si>
  <si>
    <t>福州
Fuzhou</t>
    <phoneticPr fontId="2" type="noConversion"/>
  </si>
  <si>
    <t>重庆
Chongqing</t>
    <phoneticPr fontId="2" type="noConversion"/>
  </si>
  <si>
    <t>长春
Changchun</t>
    <phoneticPr fontId="2" type="noConversion"/>
  </si>
  <si>
    <t>石家庄
Shijiazhuang</t>
    <phoneticPr fontId="2" type="noConversion"/>
  </si>
  <si>
    <t>2024年售后索赔区域会需求描述
2024 Afersales Warranty  Regional Meeting Requirement</t>
    <phoneticPr fontId="2" type="noConversion"/>
  </si>
  <si>
    <t>会务组织
Organization</t>
    <phoneticPr fontId="2" type="noConversion"/>
  </si>
  <si>
    <t>杭州
Hangzhou</t>
    <phoneticPr fontId="2" type="noConversion"/>
  </si>
  <si>
    <t>沈阳
Shenyang</t>
    <phoneticPr fontId="2" type="noConversion"/>
  </si>
  <si>
    <t>索赔A2区域
Warranty A2Area</t>
    <phoneticPr fontId="2" type="noConversion"/>
  </si>
  <si>
    <t>南京
Nanjing</t>
    <phoneticPr fontId="2" type="noConversion"/>
  </si>
  <si>
    <t>江西
Nanchang</t>
    <phoneticPr fontId="2" type="noConversion"/>
  </si>
  <si>
    <t>能容纳不少于80人次，包括影音设备
Conference room for more than 80 person,including basic equipment</t>
  </si>
  <si>
    <t>能容纳不少于60人次，包括影音设备
Conference room for more than 60 person,including basic equipment</t>
    <phoneticPr fontId="2" type="noConversion"/>
  </si>
  <si>
    <t>*会议天数1天，下午开1场会议和晚宴。
*会议邀请约索赔A1区域约80家ASC，80人次左右参加。
*SGMS相关部门与会人数约1-2人
*需会务公司安排会议场地、晚宴。</t>
  </si>
  <si>
    <t>*会议天数1天，下午开1场会议和晚宴。
*会议邀请约索赔A2区域约80家ASC，80人次左右参加。
*SGMS相关部门与会人数约1-2人
*需会务公司安排会议场地、晚宴。</t>
  </si>
  <si>
    <t>*会议天数1天，下午开1场会议和晚宴。
*会议邀请约索赔A1区域约60家ASC，60人次左右参加。
*SGMS相关部门与会人数约1-2人
*需会务公司安排会议场地、晚宴。</t>
  </si>
  <si>
    <t>*会议天数1天，下午开1场会议和晚宴。
*会议邀请约索赔A2区域约60家ASC，60人次左右参加。
*SGMS相关部门与会人数约1-2人
*需会务公司安排会议场地、晚宴。</t>
  </si>
  <si>
    <t>单价</t>
    <phoneticPr fontId="2" type="noConversion"/>
  </si>
  <si>
    <t>小计</t>
    <phoneticPr fontId="2" type="noConversion"/>
  </si>
  <si>
    <t>单价
Unit price</t>
    <phoneticPr fontId="9" type="noConversion"/>
  </si>
  <si>
    <t>费用
Sum</t>
    <phoneticPr fontId="9" type="noConversion"/>
  </si>
  <si>
    <t>总计Total Net Price</t>
    <phoneticPr fontId="9" type="noConversion"/>
  </si>
  <si>
    <t>服务费Service fee</t>
    <phoneticPr fontId="9" type="noConversion"/>
  </si>
  <si>
    <t>不含税合计 Total price（VAT6%）</t>
    <phoneticPr fontId="9" type="noConversion"/>
  </si>
  <si>
    <t>康辉集团北京国际会议展览有限公司</t>
    <phoneticPr fontId="2" type="noConversion"/>
  </si>
  <si>
    <t>2024年售后索赔区域会</t>
    <phoneticPr fontId="2" type="noConversion"/>
  </si>
  <si>
    <t>优惠价不含税合计 Total price（VAT6%）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</si>
</sst>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_ "/>
    <numFmt numFmtId="178" formatCode="0_ "/>
  </numFmts>
  <fonts count="11" x14ac:knownFonts="1">
    <font>
      <sz val="11"/>
      <color theme="1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 applyBorder="0">
      <alignment vertical="center"/>
    </xf>
  </cellStyleXfs>
  <cellXfs count="31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178" fontId="10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17" fontId="1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3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 xr:uid="{C394428C-8325-4F55-A1E1-F786AFCAB49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109"/>
  <sheetViews>
    <sheetView tabSelected="1" view="pageBreakPreview" topLeftCell="A103" zoomScale="85" zoomScaleNormal="90" zoomScaleSheetLayoutView="85" workbookViewId="0">
      <selection activeCell="I116" sqref="I116"/>
    </sheetView>
  </sheetViews>
  <sheetFormatPr defaultRowHeight="14" x14ac:dyDescent="0.25"/>
  <cols>
    <col min="1" max="1" width="13" customWidth="1"/>
    <col min="2" max="3" width="11.90625" customWidth="1"/>
    <col min="4" max="4" width="22.36328125" customWidth="1"/>
    <col min="5" max="5" width="51.6328125" bestFit="1" customWidth="1"/>
    <col min="6" max="6" width="8.6328125" customWidth="1"/>
    <col min="7" max="7" width="11.08984375" customWidth="1"/>
    <col min="9" max="9" width="13.08984375" style="9" customWidth="1"/>
  </cols>
  <sheetData>
    <row r="1" spans="1:9" x14ac:dyDescent="0.25">
      <c r="G1" s="14" t="s">
        <v>47</v>
      </c>
      <c r="H1" s="14"/>
      <c r="I1" s="14"/>
    </row>
    <row r="2" spans="1:9" x14ac:dyDescent="0.25">
      <c r="G2" s="14" t="s">
        <v>48</v>
      </c>
      <c r="H2" s="14"/>
      <c r="I2" s="14"/>
    </row>
    <row r="3" spans="1:9" x14ac:dyDescent="0.25">
      <c r="G3" s="15">
        <v>45322</v>
      </c>
      <c r="H3" s="14"/>
      <c r="I3" s="14"/>
    </row>
    <row r="4" spans="1:9" ht="62.25" customHeight="1" x14ac:dyDescent="0.25">
      <c r="A4" s="16" t="s">
        <v>27</v>
      </c>
      <c r="B4" s="17"/>
      <c r="C4" s="17"/>
      <c r="D4" s="17"/>
      <c r="E4" s="17"/>
      <c r="F4" s="17"/>
      <c r="G4" s="17"/>
      <c r="H4" s="17"/>
      <c r="I4" s="17"/>
    </row>
    <row r="5" spans="1:9" ht="29" x14ac:dyDescent="0.25">
      <c r="A5" s="1" t="s">
        <v>9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40</v>
      </c>
      <c r="G5" s="1" t="s">
        <v>5</v>
      </c>
      <c r="H5" s="2" t="s">
        <v>6</v>
      </c>
      <c r="I5" s="1" t="s">
        <v>41</v>
      </c>
    </row>
    <row r="6" spans="1:9" ht="50.15" customHeight="1" x14ac:dyDescent="0.25">
      <c r="A6" s="20">
        <v>45323</v>
      </c>
      <c r="B6" s="23" t="s">
        <v>14</v>
      </c>
      <c r="C6" s="23" t="s">
        <v>8</v>
      </c>
      <c r="D6" s="8" t="s">
        <v>0</v>
      </c>
      <c r="E6" s="3" t="s">
        <v>34</v>
      </c>
      <c r="F6" s="6">
        <v>4000</v>
      </c>
      <c r="G6" s="6">
        <v>1</v>
      </c>
      <c r="H6" s="4">
        <v>1</v>
      </c>
      <c r="I6" s="10">
        <f>F6</f>
        <v>4000</v>
      </c>
    </row>
    <row r="7" spans="1:9" ht="50.15" customHeight="1" x14ac:dyDescent="0.25">
      <c r="A7" s="21"/>
      <c r="B7" s="21"/>
      <c r="C7" s="21"/>
      <c r="D7" s="6" t="s">
        <v>28</v>
      </c>
      <c r="E7" s="5" t="s">
        <v>7</v>
      </c>
      <c r="F7" s="6">
        <v>160</v>
      </c>
      <c r="G7" s="6">
        <v>1</v>
      </c>
      <c r="H7" s="4">
        <v>78</v>
      </c>
      <c r="I7" s="10">
        <f>F7*H7</f>
        <v>12480</v>
      </c>
    </row>
    <row r="8" spans="1:9" ht="81.75" customHeight="1" x14ac:dyDescent="0.25">
      <c r="A8" s="22"/>
      <c r="B8" s="22"/>
      <c r="C8" s="22"/>
      <c r="D8" s="18" t="s">
        <v>36</v>
      </c>
      <c r="E8" s="19"/>
      <c r="F8" s="19"/>
      <c r="G8" s="19"/>
      <c r="H8" s="19"/>
      <c r="I8" s="19"/>
    </row>
    <row r="10" spans="1:9" ht="29" x14ac:dyDescent="0.25">
      <c r="A10" s="1" t="s">
        <v>9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40</v>
      </c>
      <c r="G10" s="1" t="s">
        <v>5</v>
      </c>
      <c r="H10" s="2" t="s">
        <v>6</v>
      </c>
      <c r="I10" s="1" t="s">
        <v>41</v>
      </c>
    </row>
    <row r="11" spans="1:9" ht="50.15" customHeight="1" x14ac:dyDescent="0.25">
      <c r="A11" s="20">
        <v>45323</v>
      </c>
      <c r="B11" s="23" t="s">
        <v>29</v>
      </c>
      <c r="C11" s="23" t="s">
        <v>10</v>
      </c>
      <c r="D11" s="8" t="s">
        <v>0</v>
      </c>
      <c r="E11" s="3" t="s">
        <v>34</v>
      </c>
      <c r="F11" s="6">
        <v>4000</v>
      </c>
      <c r="G11" s="6">
        <v>1</v>
      </c>
      <c r="H11" s="4">
        <v>1</v>
      </c>
      <c r="I11" s="10">
        <f>F11</f>
        <v>4000</v>
      </c>
    </row>
    <row r="12" spans="1:9" ht="50.15" customHeight="1" x14ac:dyDescent="0.25">
      <c r="A12" s="21"/>
      <c r="B12" s="21"/>
      <c r="C12" s="21"/>
      <c r="D12" s="6" t="s">
        <v>28</v>
      </c>
      <c r="E12" s="5" t="s">
        <v>7</v>
      </c>
      <c r="F12" s="6">
        <v>160</v>
      </c>
      <c r="G12" s="6">
        <v>1</v>
      </c>
      <c r="H12" s="4">
        <v>78</v>
      </c>
      <c r="I12" s="10">
        <f>F12*H12</f>
        <v>12480</v>
      </c>
    </row>
    <row r="13" spans="1:9" ht="81.75" customHeight="1" x14ac:dyDescent="0.25">
      <c r="A13" s="22"/>
      <c r="B13" s="22"/>
      <c r="C13" s="22"/>
      <c r="D13" s="24" t="s">
        <v>37</v>
      </c>
      <c r="E13" s="25"/>
      <c r="F13" s="27"/>
      <c r="G13" s="27"/>
      <c r="H13" s="28"/>
    </row>
    <row r="15" spans="1:9" ht="29" x14ac:dyDescent="0.25">
      <c r="A15" s="1" t="s">
        <v>9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40</v>
      </c>
      <c r="G15" s="1" t="s">
        <v>5</v>
      </c>
      <c r="H15" s="2" t="s">
        <v>6</v>
      </c>
      <c r="I15" s="1" t="s">
        <v>41</v>
      </c>
    </row>
    <row r="16" spans="1:9" ht="50.15" customHeight="1" x14ac:dyDescent="0.25">
      <c r="A16" s="20">
        <v>45352</v>
      </c>
      <c r="B16" s="23" t="s">
        <v>13</v>
      </c>
      <c r="C16" s="23" t="s">
        <v>8</v>
      </c>
      <c r="D16" s="8" t="s">
        <v>0</v>
      </c>
      <c r="E16" s="3" t="s">
        <v>34</v>
      </c>
      <c r="F16" s="6">
        <v>3500</v>
      </c>
      <c r="G16" s="6">
        <v>1</v>
      </c>
      <c r="H16" s="4">
        <v>1</v>
      </c>
      <c r="I16" s="10">
        <f>F16</f>
        <v>3500</v>
      </c>
    </row>
    <row r="17" spans="1:9" ht="50.15" customHeight="1" x14ac:dyDescent="0.25">
      <c r="A17" s="21"/>
      <c r="B17" s="21"/>
      <c r="C17" s="21"/>
      <c r="D17" s="6" t="s">
        <v>28</v>
      </c>
      <c r="E17" s="5" t="s">
        <v>7</v>
      </c>
      <c r="F17" s="6">
        <v>160</v>
      </c>
      <c r="G17" s="6">
        <v>1</v>
      </c>
      <c r="H17" s="4">
        <v>78</v>
      </c>
      <c r="I17" s="10">
        <f>F17*H17</f>
        <v>12480</v>
      </c>
    </row>
    <row r="18" spans="1:9" ht="81.75" customHeight="1" x14ac:dyDescent="0.25">
      <c r="A18" s="22"/>
      <c r="B18" s="22"/>
      <c r="C18" s="22"/>
      <c r="D18" s="24" t="s">
        <v>36</v>
      </c>
      <c r="E18" s="25"/>
      <c r="F18" s="25"/>
      <c r="G18" s="25"/>
      <c r="H18" s="26"/>
    </row>
    <row r="20" spans="1:9" ht="29" x14ac:dyDescent="0.25">
      <c r="A20" s="1" t="s">
        <v>9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40</v>
      </c>
      <c r="G20" s="1" t="s">
        <v>5</v>
      </c>
      <c r="H20" s="2" t="s">
        <v>6</v>
      </c>
      <c r="I20" s="1" t="s">
        <v>41</v>
      </c>
    </row>
    <row r="21" spans="1:9" ht="50.15" customHeight="1" x14ac:dyDescent="0.25">
      <c r="A21" s="20">
        <v>45352</v>
      </c>
      <c r="B21" s="23" t="s">
        <v>15</v>
      </c>
      <c r="C21" s="23" t="s">
        <v>10</v>
      </c>
      <c r="D21" s="8" t="s">
        <v>0</v>
      </c>
      <c r="E21" s="3" t="s">
        <v>34</v>
      </c>
      <c r="F21" s="6">
        <v>3500</v>
      </c>
      <c r="G21" s="6">
        <v>1</v>
      </c>
      <c r="H21" s="4">
        <v>1</v>
      </c>
      <c r="I21" s="10">
        <f>F21</f>
        <v>3500</v>
      </c>
    </row>
    <row r="22" spans="1:9" ht="50.15" customHeight="1" x14ac:dyDescent="0.25">
      <c r="A22" s="21"/>
      <c r="B22" s="21"/>
      <c r="C22" s="21"/>
      <c r="D22" s="6" t="s">
        <v>28</v>
      </c>
      <c r="E22" s="5" t="s">
        <v>7</v>
      </c>
      <c r="F22" s="6">
        <v>160</v>
      </c>
      <c r="G22" s="6">
        <v>1</v>
      </c>
      <c r="H22" s="4">
        <v>78</v>
      </c>
      <c r="I22" s="10">
        <f>F22*H22</f>
        <v>12480</v>
      </c>
    </row>
    <row r="23" spans="1:9" ht="81.75" customHeight="1" x14ac:dyDescent="0.25">
      <c r="A23" s="22"/>
      <c r="B23" s="22"/>
      <c r="C23" s="22"/>
      <c r="D23" s="24" t="s">
        <v>37</v>
      </c>
      <c r="E23" s="25"/>
      <c r="F23" s="25"/>
      <c r="G23" s="25"/>
      <c r="H23" s="26"/>
    </row>
    <row r="25" spans="1:9" ht="29" x14ac:dyDescent="0.25">
      <c r="A25" s="1" t="s">
        <v>9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40</v>
      </c>
      <c r="G25" s="1" t="s">
        <v>5</v>
      </c>
      <c r="H25" s="2" t="s">
        <v>6</v>
      </c>
      <c r="I25" s="1" t="s">
        <v>41</v>
      </c>
    </row>
    <row r="26" spans="1:9" ht="50.15" customHeight="1" x14ac:dyDescent="0.25">
      <c r="A26" s="20">
        <v>45383</v>
      </c>
      <c r="B26" s="23" t="s">
        <v>30</v>
      </c>
      <c r="C26" s="23" t="s">
        <v>8</v>
      </c>
      <c r="D26" s="8" t="s">
        <v>0</v>
      </c>
      <c r="E26" s="3" t="s">
        <v>34</v>
      </c>
      <c r="F26" s="6">
        <v>3500</v>
      </c>
      <c r="G26" s="6">
        <v>1</v>
      </c>
      <c r="H26" s="4">
        <v>1</v>
      </c>
      <c r="I26" s="10">
        <f>F26</f>
        <v>3500</v>
      </c>
    </row>
    <row r="27" spans="1:9" ht="50.15" customHeight="1" x14ac:dyDescent="0.25">
      <c r="A27" s="21"/>
      <c r="B27" s="21"/>
      <c r="C27" s="21"/>
      <c r="D27" s="6" t="s">
        <v>28</v>
      </c>
      <c r="E27" s="5" t="s">
        <v>7</v>
      </c>
      <c r="F27" s="6">
        <v>160</v>
      </c>
      <c r="G27" s="6">
        <v>1</v>
      </c>
      <c r="H27" s="4">
        <v>78</v>
      </c>
      <c r="I27" s="10">
        <f>F27*H27</f>
        <v>12480</v>
      </c>
    </row>
    <row r="28" spans="1:9" ht="81.75" customHeight="1" x14ac:dyDescent="0.25">
      <c r="A28" s="22"/>
      <c r="B28" s="22"/>
      <c r="C28" s="22"/>
      <c r="D28" s="24" t="s">
        <v>36</v>
      </c>
      <c r="E28" s="25"/>
      <c r="F28" s="25"/>
      <c r="G28" s="25"/>
      <c r="H28" s="26"/>
    </row>
    <row r="30" spans="1:9" ht="29" x14ac:dyDescent="0.25">
      <c r="A30" s="1" t="s">
        <v>9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40</v>
      </c>
      <c r="G30" s="1" t="s">
        <v>5</v>
      </c>
      <c r="H30" s="2" t="s">
        <v>6</v>
      </c>
      <c r="I30" s="1" t="s">
        <v>41</v>
      </c>
    </row>
    <row r="31" spans="1:9" ht="50.15" customHeight="1" x14ac:dyDescent="0.25">
      <c r="A31" s="20">
        <v>45383</v>
      </c>
      <c r="B31" s="23" t="s">
        <v>23</v>
      </c>
      <c r="C31" s="23" t="s">
        <v>10</v>
      </c>
      <c r="D31" s="8" t="s">
        <v>0</v>
      </c>
      <c r="E31" s="3" t="s">
        <v>34</v>
      </c>
      <c r="F31" s="6">
        <v>3500</v>
      </c>
      <c r="G31" s="6">
        <v>1</v>
      </c>
      <c r="H31" s="4">
        <v>1</v>
      </c>
      <c r="I31" s="10">
        <f>F31</f>
        <v>3500</v>
      </c>
    </row>
    <row r="32" spans="1:9" ht="50.15" customHeight="1" x14ac:dyDescent="0.25">
      <c r="A32" s="21"/>
      <c r="B32" s="21"/>
      <c r="C32" s="21"/>
      <c r="D32" s="6" t="s">
        <v>28</v>
      </c>
      <c r="E32" s="5" t="s">
        <v>7</v>
      </c>
      <c r="F32" s="6">
        <v>160</v>
      </c>
      <c r="G32" s="6">
        <v>1</v>
      </c>
      <c r="H32" s="4">
        <v>78</v>
      </c>
      <c r="I32" s="10">
        <f>F32*H32</f>
        <v>12480</v>
      </c>
    </row>
    <row r="33" spans="1:9" ht="81.75" customHeight="1" x14ac:dyDescent="0.25">
      <c r="A33" s="22"/>
      <c r="B33" s="22"/>
      <c r="C33" s="22"/>
      <c r="D33" s="24" t="s">
        <v>37</v>
      </c>
      <c r="E33" s="25"/>
      <c r="F33" s="25"/>
      <c r="G33" s="25"/>
      <c r="H33" s="26"/>
    </row>
    <row r="35" spans="1:9" ht="29" x14ac:dyDescent="0.25">
      <c r="A35" s="1" t="s">
        <v>9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40</v>
      </c>
      <c r="G35" s="1" t="s">
        <v>5</v>
      </c>
      <c r="H35" s="2" t="s">
        <v>6</v>
      </c>
      <c r="I35" s="1" t="s">
        <v>41</v>
      </c>
    </row>
    <row r="36" spans="1:9" ht="50.15" customHeight="1" x14ac:dyDescent="0.25">
      <c r="A36" s="20">
        <v>45413</v>
      </c>
      <c r="B36" s="23" t="s">
        <v>22</v>
      </c>
      <c r="C36" s="23" t="s">
        <v>8</v>
      </c>
      <c r="D36" s="8" t="s">
        <v>0</v>
      </c>
      <c r="E36" s="3" t="s">
        <v>34</v>
      </c>
      <c r="F36" s="6">
        <v>3500</v>
      </c>
      <c r="G36" s="6">
        <v>1</v>
      </c>
      <c r="H36" s="4">
        <v>1</v>
      </c>
      <c r="I36" s="10">
        <f>F36</f>
        <v>3500</v>
      </c>
    </row>
    <row r="37" spans="1:9" ht="50.15" customHeight="1" x14ac:dyDescent="0.25">
      <c r="A37" s="21"/>
      <c r="B37" s="21"/>
      <c r="C37" s="21"/>
      <c r="D37" s="6" t="s">
        <v>28</v>
      </c>
      <c r="E37" s="5" t="s">
        <v>7</v>
      </c>
      <c r="F37" s="6">
        <v>160</v>
      </c>
      <c r="G37" s="6">
        <v>1</v>
      </c>
      <c r="H37" s="4">
        <v>78</v>
      </c>
      <c r="I37" s="10">
        <f>F37*H37</f>
        <v>12480</v>
      </c>
    </row>
    <row r="38" spans="1:9" ht="81.75" customHeight="1" x14ac:dyDescent="0.25">
      <c r="A38" s="22"/>
      <c r="B38" s="22"/>
      <c r="C38" s="22"/>
      <c r="D38" s="24" t="s">
        <v>36</v>
      </c>
      <c r="E38" s="25"/>
      <c r="F38" s="25"/>
      <c r="G38" s="25"/>
      <c r="H38" s="26"/>
    </row>
    <row r="40" spans="1:9" ht="29" x14ac:dyDescent="0.25">
      <c r="A40" s="1" t="s">
        <v>9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40</v>
      </c>
      <c r="G40" s="1" t="s">
        <v>5</v>
      </c>
      <c r="H40" s="2" t="s">
        <v>6</v>
      </c>
      <c r="I40" s="1" t="s">
        <v>41</v>
      </c>
    </row>
    <row r="41" spans="1:9" ht="50.15" customHeight="1" x14ac:dyDescent="0.25">
      <c r="A41" s="20">
        <v>45413</v>
      </c>
      <c r="B41" s="23" t="s">
        <v>17</v>
      </c>
      <c r="C41" s="23" t="s">
        <v>10</v>
      </c>
      <c r="D41" s="8" t="s">
        <v>0</v>
      </c>
      <c r="E41" s="3" t="s">
        <v>34</v>
      </c>
      <c r="F41" s="6">
        <v>4000</v>
      </c>
      <c r="G41" s="6">
        <v>1</v>
      </c>
      <c r="H41" s="4">
        <v>1</v>
      </c>
      <c r="I41" s="10">
        <f>F41</f>
        <v>4000</v>
      </c>
    </row>
    <row r="42" spans="1:9" ht="50.15" customHeight="1" x14ac:dyDescent="0.25">
      <c r="A42" s="21"/>
      <c r="B42" s="21"/>
      <c r="C42" s="21"/>
      <c r="D42" s="6" t="s">
        <v>28</v>
      </c>
      <c r="E42" s="5" t="s">
        <v>7</v>
      </c>
      <c r="F42" s="6">
        <v>160</v>
      </c>
      <c r="G42" s="6">
        <v>1</v>
      </c>
      <c r="H42" s="4">
        <v>78</v>
      </c>
      <c r="I42" s="10">
        <f>F42*H42</f>
        <v>12480</v>
      </c>
    </row>
    <row r="43" spans="1:9" ht="81.75" customHeight="1" x14ac:dyDescent="0.25">
      <c r="A43" s="22"/>
      <c r="B43" s="22"/>
      <c r="C43" s="22"/>
      <c r="D43" s="24" t="s">
        <v>37</v>
      </c>
      <c r="E43" s="25"/>
      <c r="F43" s="25"/>
      <c r="G43" s="25"/>
      <c r="H43" s="26"/>
    </row>
    <row r="45" spans="1:9" ht="29" x14ac:dyDescent="0.25">
      <c r="A45" s="1" t="s">
        <v>9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40</v>
      </c>
      <c r="G45" s="1" t="s">
        <v>5</v>
      </c>
      <c r="H45" s="2" t="s">
        <v>6</v>
      </c>
      <c r="I45" s="1" t="s">
        <v>41</v>
      </c>
    </row>
    <row r="46" spans="1:9" ht="50.15" customHeight="1" x14ac:dyDescent="0.25">
      <c r="A46" s="20">
        <v>45444</v>
      </c>
      <c r="B46" s="23" t="s">
        <v>20</v>
      </c>
      <c r="C46" s="23" t="s">
        <v>8</v>
      </c>
      <c r="D46" s="8" t="s">
        <v>0</v>
      </c>
      <c r="E46" s="3" t="s">
        <v>34</v>
      </c>
      <c r="F46" s="6">
        <v>4000</v>
      </c>
      <c r="G46" s="6">
        <v>1</v>
      </c>
      <c r="H46" s="4">
        <v>1</v>
      </c>
      <c r="I46" s="10">
        <f>F46</f>
        <v>4000</v>
      </c>
    </row>
    <row r="47" spans="1:9" ht="50.15" customHeight="1" x14ac:dyDescent="0.25">
      <c r="A47" s="21"/>
      <c r="B47" s="21"/>
      <c r="C47" s="21"/>
      <c r="D47" s="6" t="s">
        <v>28</v>
      </c>
      <c r="E47" s="5" t="s">
        <v>7</v>
      </c>
      <c r="F47" s="6">
        <v>160</v>
      </c>
      <c r="G47" s="6">
        <v>1</v>
      </c>
      <c r="H47" s="4">
        <v>77</v>
      </c>
      <c r="I47" s="10">
        <f>F47*H47</f>
        <v>12320</v>
      </c>
    </row>
    <row r="48" spans="1:9" ht="81.75" customHeight="1" x14ac:dyDescent="0.25">
      <c r="A48" s="22"/>
      <c r="B48" s="22"/>
      <c r="C48" s="22"/>
      <c r="D48" s="24" t="s">
        <v>36</v>
      </c>
      <c r="E48" s="25"/>
      <c r="F48" s="25"/>
      <c r="G48" s="25"/>
      <c r="H48" s="26"/>
    </row>
    <row r="50" spans="1:9" ht="29" x14ac:dyDescent="0.25">
      <c r="A50" s="1" t="s">
        <v>9</v>
      </c>
      <c r="B50" s="1" t="s">
        <v>1</v>
      </c>
      <c r="C50" s="1" t="s">
        <v>2</v>
      </c>
      <c r="D50" s="1" t="s">
        <v>3</v>
      </c>
      <c r="E50" s="1" t="s">
        <v>4</v>
      </c>
      <c r="F50" s="1" t="s">
        <v>40</v>
      </c>
      <c r="G50" s="1" t="s">
        <v>5</v>
      </c>
      <c r="H50" s="2" t="s">
        <v>6</v>
      </c>
      <c r="I50" s="1" t="s">
        <v>41</v>
      </c>
    </row>
    <row r="51" spans="1:9" ht="50.15" customHeight="1" x14ac:dyDescent="0.25">
      <c r="A51" s="20">
        <v>45444</v>
      </c>
      <c r="B51" s="23" t="s">
        <v>19</v>
      </c>
      <c r="C51" s="23" t="s">
        <v>10</v>
      </c>
      <c r="D51" s="8" t="s">
        <v>0</v>
      </c>
      <c r="E51" s="3" t="s">
        <v>34</v>
      </c>
      <c r="F51" s="6">
        <v>3500</v>
      </c>
      <c r="G51" s="6">
        <v>1</v>
      </c>
      <c r="H51" s="4">
        <v>1</v>
      </c>
      <c r="I51" s="10">
        <f>F51</f>
        <v>3500</v>
      </c>
    </row>
    <row r="52" spans="1:9" ht="50.15" customHeight="1" x14ac:dyDescent="0.25">
      <c r="A52" s="21"/>
      <c r="B52" s="21"/>
      <c r="C52" s="21"/>
      <c r="D52" s="6" t="s">
        <v>28</v>
      </c>
      <c r="E52" s="5" t="s">
        <v>7</v>
      </c>
      <c r="F52" s="6">
        <v>160</v>
      </c>
      <c r="G52" s="6">
        <v>1</v>
      </c>
      <c r="H52" s="4">
        <v>77</v>
      </c>
      <c r="I52" s="10">
        <f>F52*H52</f>
        <v>12320</v>
      </c>
    </row>
    <row r="53" spans="1:9" ht="81.75" customHeight="1" x14ac:dyDescent="0.25">
      <c r="A53" s="22"/>
      <c r="B53" s="22"/>
      <c r="C53" s="22"/>
      <c r="D53" s="24" t="s">
        <v>37</v>
      </c>
      <c r="E53" s="25"/>
      <c r="F53" s="25"/>
      <c r="G53" s="25"/>
      <c r="H53" s="26"/>
    </row>
    <row r="55" spans="1:9" ht="29" x14ac:dyDescent="0.25">
      <c r="A55" s="1" t="s">
        <v>9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40</v>
      </c>
      <c r="G55" s="1" t="s">
        <v>5</v>
      </c>
      <c r="H55" s="2" t="s">
        <v>6</v>
      </c>
      <c r="I55" s="1" t="s">
        <v>41</v>
      </c>
    </row>
    <row r="56" spans="1:9" ht="50.15" customHeight="1" x14ac:dyDescent="0.25">
      <c r="A56" s="20">
        <v>45474</v>
      </c>
      <c r="B56" s="23" t="s">
        <v>16</v>
      </c>
      <c r="C56" s="23" t="s">
        <v>8</v>
      </c>
      <c r="D56" s="8" t="s">
        <v>0</v>
      </c>
      <c r="E56" s="3" t="s">
        <v>34</v>
      </c>
      <c r="F56" s="6">
        <v>3500</v>
      </c>
      <c r="G56" s="6">
        <v>1</v>
      </c>
      <c r="H56" s="4">
        <v>1</v>
      </c>
      <c r="I56" s="10">
        <f>F56</f>
        <v>3500</v>
      </c>
    </row>
    <row r="57" spans="1:9" ht="50.15" customHeight="1" x14ac:dyDescent="0.25">
      <c r="A57" s="21"/>
      <c r="B57" s="21"/>
      <c r="C57" s="21"/>
      <c r="D57" s="6" t="s">
        <v>28</v>
      </c>
      <c r="E57" s="5" t="s">
        <v>7</v>
      </c>
      <c r="F57" s="6">
        <v>160</v>
      </c>
      <c r="G57" s="6">
        <v>1</v>
      </c>
      <c r="H57" s="4">
        <v>77</v>
      </c>
      <c r="I57" s="10">
        <f>F57*H57</f>
        <v>12320</v>
      </c>
    </row>
    <row r="58" spans="1:9" ht="81.75" customHeight="1" x14ac:dyDescent="0.25">
      <c r="A58" s="22"/>
      <c r="B58" s="22"/>
      <c r="C58" s="22"/>
      <c r="D58" s="24" t="s">
        <v>36</v>
      </c>
      <c r="E58" s="25"/>
      <c r="F58" s="25"/>
      <c r="G58" s="25"/>
      <c r="H58" s="26"/>
    </row>
    <row r="60" spans="1:9" ht="29" x14ac:dyDescent="0.25">
      <c r="A60" s="1" t="s">
        <v>9</v>
      </c>
      <c r="B60" s="1" t="s">
        <v>1</v>
      </c>
      <c r="C60" s="1" t="s">
        <v>2</v>
      </c>
      <c r="D60" s="1" t="s">
        <v>3</v>
      </c>
      <c r="E60" s="1" t="s">
        <v>4</v>
      </c>
      <c r="F60" s="1" t="s">
        <v>40</v>
      </c>
      <c r="G60" s="1" t="s">
        <v>5</v>
      </c>
      <c r="H60" s="2" t="s">
        <v>6</v>
      </c>
      <c r="I60" s="1" t="s">
        <v>41</v>
      </c>
    </row>
    <row r="61" spans="1:9" ht="50.15" customHeight="1" x14ac:dyDescent="0.25">
      <c r="A61" s="20">
        <v>45474</v>
      </c>
      <c r="B61" s="23" t="s">
        <v>12</v>
      </c>
      <c r="C61" s="23" t="s">
        <v>31</v>
      </c>
      <c r="D61" s="8" t="s">
        <v>0</v>
      </c>
      <c r="E61" s="3" t="s">
        <v>34</v>
      </c>
      <c r="F61" s="6">
        <v>3500</v>
      </c>
      <c r="G61" s="6">
        <v>1</v>
      </c>
      <c r="H61" s="4">
        <v>1</v>
      </c>
      <c r="I61" s="10">
        <f>F61</f>
        <v>3500</v>
      </c>
    </row>
    <row r="62" spans="1:9" ht="50.15" customHeight="1" x14ac:dyDescent="0.25">
      <c r="A62" s="21"/>
      <c r="B62" s="21"/>
      <c r="C62" s="21"/>
      <c r="D62" s="6" t="s">
        <v>28</v>
      </c>
      <c r="E62" s="5" t="s">
        <v>7</v>
      </c>
      <c r="F62" s="6">
        <v>160</v>
      </c>
      <c r="G62" s="6">
        <v>1</v>
      </c>
      <c r="H62" s="4">
        <v>77</v>
      </c>
      <c r="I62" s="10">
        <f>F62*H62</f>
        <v>12320</v>
      </c>
    </row>
    <row r="63" spans="1:9" ht="81.75" customHeight="1" x14ac:dyDescent="0.25">
      <c r="A63" s="22"/>
      <c r="B63" s="22"/>
      <c r="C63" s="22"/>
      <c r="D63" s="24" t="s">
        <v>37</v>
      </c>
      <c r="E63" s="25"/>
      <c r="F63" s="25"/>
      <c r="G63" s="25"/>
      <c r="H63" s="26"/>
    </row>
    <row r="65" spans="1:9" ht="29" x14ac:dyDescent="0.25">
      <c r="A65" s="1" t="s">
        <v>9</v>
      </c>
      <c r="B65" s="1" t="s">
        <v>1</v>
      </c>
      <c r="C65" s="1" t="s">
        <v>2</v>
      </c>
      <c r="D65" s="1" t="s">
        <v>3</v>
      </c>
      <c r="E65" s="1" t="s">
        <v>4</v>
      </c>
      <c r="F65" s="1" t="s">
        <v>40</v>
      </c>
      <c r="G65" s="1" t="s">
        <v>5</v>
      </c>
      <c r="H65" s="2" t="s">
        <v>6</v>
      </c>
      <c r="I65" s="1" t="s">
        <v>41</v>
      </c>
    </row>
    <row r="66" spans="1:9" ht="50.15" customHeight="1" x14ac:dyDescent="0.25">
      <c r="A66" s="20">
        <v>45505</v>
      </c>
      <c r="B66" s="23" t="s">
        <v>32</v>
      </c>
      <c r="C66" s="23" t="s">
        <v>8</v>
      </c>
      <c r="D66" s="8" t="s">
        <v>0</v>
      </c>
      <c r="E66" s="3" t="s">
        <v>34</v>
      </c>
      <c r="F66" s="6">
        <v>3500</v>
      </c>
      <c r="G66" s="6">
        <v>1</v>
      </c>
      <c r="H66" s="4">
        <v>1</v>
      </c>
      <c r="I66" s="10">
        <f>F66</f>
        <v>3500</v>
      </c>
    </row>
    <row r="67" spans="1:9" ht="50.15" customHeight="1" x14ac:dyDescent="0.25">
      <c r="A67" s="21"/>
      <c r="B67" s="21"/>
      <c r="C67" s="21"/>
      <c r="D67" s="6" t="s">
        <v>28</v>
      </c>
      <c r="E67" s="5" t="s">
        <v>7</v>
      </c>
      <c r="F67" s="6">
        <v>160</v>
      </c>
      <c r="G67" s="6">
        <v>1</v>
      </c>
      <c r="H67" s="4">
        <v>77</v>
      </c>
      <c r="I67" s="10">
        <f>F67*H67</f>
        <v>12320</v>
      </c>
    </row>
    <row r="68" spans="1:9" ht="81.75" customHeight="1" x14ac:dyDescent="0.25">
      <c r="A68" s="22"/>
      <c r="B68" s="22"/>
      <c r="C68" s="22"/>
      <c r="D68" s="24" t="s">
        <v>36</v>
      </c>
      <c r="E68" s="25"/>
      <c r="F68" s="25"/>
      <c r="G68" s="25"/>
      <c r="H68" s="26"/>
    </row>
    <row r="70" spans="1:9" ht="29" x14ac:dyDescent="0.25">
      <c r="A70" s="1" t="s">
        <v>9</v>
      </c>
      <c r="B70" s="1" t="s">
        <v>1</v>
      </c>
      <c r="C70" s="1" t="s">
        <v>2</v>
      </c>
      <c r="D70" s="1" t="s">
        <v>3</v>
      </c>
      <c r="E70" s="1" t="s">
        <v>4</v>
      </c>
      <c r="F70" s="1" t="s">
        <v>40</v>
      </c>
      <c r="G70" s="1" t="s">
        <v>5</v>
      </c>
      <c r="H70" s="2" t="s">
        <v>6</v>
      </c>
      <c r="I70" s="1" t="s">
        <v>41</v>
      </c>
    </row>
    <row r="71" spans="1:9" ht="50.15" customHeight="1" x14ac:dyDescent="0.25">
      <c r="A71" s="20">
        <v>45505</v>
      </c>
      <c r="B71" s="23" t="s">
        <v>11</v>
      </c>
      <c r="C71" s="23" t="s">
        <v>10</v>
      </c>
      <c r="D71" s="8" t="s">
        <v>0</v>
      </c>
      <c r="E71" s="3" t="s">
        <v>34</v>
      </c>
      <c r="F71" s="6">
        <v>3500</v>
      </c>
      <c r="G71" s="6">
        <v>1</v>
      </c>
      <c r="H71" s="4">
        <v>1</v>
      </c>
      <c r="I71" s="10">
        <f>F71</f>
        <v>3500</v>
      </c>
    </row>
    <row r="72" spans="1:9" ht="50.15" customHeight="1" x14ac:dyDescent="0.25">
      <c r="A72" s="21"/>
      <c r="B72" s="21"/>
      <c r="C72" s="21"/>
      <c r="D72" s="6" t="s">
        <v>28</v>
      </c>
      <c r="E72" s="5" t="s">
        <v>7</v>
      </c>
      <c r="F72" s="6">
        <v>160</v>
      </c>
      <c r="G72" s="6">
        <v>1</v>
      </c>
      <c r="H72" s="4">
        <v>77</v>
      </c>
      <c r="I72" s="10">
        <f>F72*H72</f>
        <v>12320</v>
      </c>
    </row>
    <row r="73" spans="1:9" ht="81.75" customHeight="1" x14ac:dyDescent="0.25">
      <c r="A73" s="22"/>
      <c r="B73" s="22"/>
      <c r="C73" s="22"/>
      <c r="D73" s="24" t="s">
        <v>37</v>
      </c>
      <c r="E73" s="25"/>
      <c r="F73" s="25"/>
      <c r="G73" s="25"/>
      <c r="H73" s="26"/>
    </row>
    <row r="75" spans="1:9" ht="29" x14ac:dyDescent="0.25">
      <c r="A75" s="1" t="s">
        <v>9</v>
      </c>
      <c r="B75" s="1" t="s">
        <v>1</v>
      </c>
      <c r="C75" s="1" t="s">
        <v>2</v>
      </c>
      <c r="D75" s="1" t="s">
        <v>3</v>
      </c>
      <c r="E75" s="1" t="s">
        <v>4</v>
      </c>
      <c r="F75" s="1" t="s">
        <v>40</v>
      </c>
      <c r="G75" s="1" t="s">
        <v>5</v>
      </c>
      <c r="H75" s="2" t="s">
        <v>6</v>
      </c>
      <c r="I75" s="1" t="s">
        <v>41</v>
      </c>
    </row>
    <row r="76" spans="1:9" ht="50.15" customHeight="1" x14ac:dyDescent="0.25">
      <c r="A76" s="20">
        <v>45536</v>
      </c>
      <c r="B76" s="23" t="s">
        <v>21</v>
      </c>
      <c r="C76" s="23" t="s">
        <v>8</v>
      </c>
      <c r="D76" s="8" t="s">
        <v>0</v>
      </c>
      <c r="E76" s="3" t="s">
        <v>34</v>
      </c>
      <c r="F76" s="6">
        <v>3500</v>
      </c>
      <c r="G76" s="6">
        <v>1</v>
      </c>
      <c r="H76" s="4">
        <v>1</v>
      </c>
      <c r="I76" s="10">
        <f>F76</f>
        <v>3500</v>
      </c>
    </row>
    <row r="77" spans="1:9" ht="50.15" customHeight="1" x14ac:dyDescent="0.25">
      <c r="A77" s="21"/>
      <c r="B77" s="21"/>
      <c r="C77" s="21"/>
      <c r="D77" s="6" t="s">
        <v>28</v>
      </c>
      <c r="E77" s="5" t="s">
        <v>7</v>
      </c>
      <c r="F77" s="6">
        <v>160</v>
      </c>
      <c r="G77" s="6">
        <v>1</v>
      </c>
      <c r="H77" s="4">
        <v>77</v>
      </c>
      <c r="I77" s="10">
        <f>F77*H77</f>
        <v>12320</v>
      </c>
    </row>
    <row r="78" spans="1:9" ht="81.75" customHeight="1" x14ac:dyDescent="0.25">
      <c r="A78" s="22"/>
      <c r="B78" s="22"/>
      <c r="C78" s="22"/>
      <c r="D78" s="24" t="s">
        <v>36</v>
      </c>
      <c r="E78" s="25"/>
      <c r="F78" s="25"/>
      <c r="G78" s="25"/>
      <c r="H78" s="26"/>
    </row>
    <row r="80" spans="1:9" ht="43.5" x14ac:dyDescent="0.25">
      <c r="A80" s="1" t="s">
        <v>9</v>
      </c>
      <c r="B80" s="1" t="s">
        <v>1</v>
      </c>
      <c r="C80" s="1" t="s">
        <v>2</v>
      </c>
      <c r="D80" s="1" t="s">
        <v>3</v>
      </c>
      <c r="E80" s="1" t="s">
        <v>4</v>
      </c>
      <c r="F80" s="11" t="s">
        <v>42</v>
      </c>
      <c r="G80" s="1" t="s">
        <v>5</v>
      </c>
      <c r="H80" s="2" t="s">
        <v>6</v>
      </c>
      <c r="I80" s="11" t="s">
        <v>43</v>
      </c>
    </row>
    <row r="81" spans="1:9" ht="50.15" customHeight="1" x14ac:dyDescent="0.25">
      <c r="A81" s="20">
        <v>45536</v>
      </c>
      <c r="B81" s="23" t="s">
        <v>18</v>
      </c>
      <c r="C81" s="23" t="s">
        <v>10</v>
      </c>
      <c r="D81" s="8" t="s">
        <v>0</v>
      </c>
      <c r="E81" s="3" t="s">
        <v>34</v>
      </c>
      <c r="F81" s="6">
        <v>3500</v>
      </c>
      <c r="G81" s="6">
        <v>1</v>
      </c>
      <c r="H81" s="4">
        <v>1</v>
      </c>
      <c r="I81" s="10">
        <f>F81</f>
        <v>3500</v>
      </c>
    </row>
    <row r="82" spans="1:9" ht="50.15" customHeight="1" x14ac:dyDescent="0.25">
      <c r="A82" s="21"/>
      <c r="B82" s="21"/>
      <c r="C82" s="21"/>
      <c r="D82" s="6" t="s">
        <v>28</v>
      </c>
      <c r="E82" s="5" t="s">
        <v>7</v>
      </c>
      <c r="F82" s="6">
        <v>160</v>
      </c>
      <c r="G82" s="6">
        <v>1</v>
      </c>
      <c r="H82" s="4">
        <v>77</v>
      </c>
      <c r="I82" s="10">
        <f>F82*H82</f>
        <v>12320</v>
      </c>
    </row>
    <row r="83" spans="1:9" ht="81.75" customHeight="1" x14ac:dyDescent="0.25">
      <c r="A83" s="22"/>
      <c r="B83" s="22"/>
      <c r="C83" s="22"/>
      <c r="D83" s="24" t="s">
        <v>37</v>
      </c>
      <c r="E83" s="25"/>
      <c r="F83" s="25"/>
      <c r="G83" s="25"/>
      <c r="H83" s="26"/>
    </row>
    <row r="85" spans="1:9" ht="29" x14ac:dyDescent="0.25">
      <c r="A85" s="1" t="s">
        <v>9</v>
      </c>
      <c r="B85" s="1" t="s">
        <v>1</v>
      </c>
      <c r="C85" s="1" t="s">
        <v>2</v>
      </c>
      <c r="D85" s="1" t="s">
        <v>3</v>
      </c>
      <c r="E85" s="1" t="s">
        <v>4</v>
      </c>
      <c r="F85" s="1" t="s">
        <v>40</v>
      </c>
      <c r="G85" s="1" t="s">
        <v>5</v>
      </c>
      <c r="H85" s="2" t="s">
        <v>6</v>
      </c>
      <c r="I85" s="1" t="s">
        <v>41</v>
      </c>
    </row>
    <row r="86" spans="1:9" ht="50.15" customHeight="1" x14ac:dyDescent="0.25">
      <c r="A86" s="20">
        <v>45566</v>
      </c>
      <c r="B86" s="23" t="s">
        <v>26</v>
      </c>
      <c r="C86" s="23" t="s">
        <v>8</v>
      </c>
      <c r="D86" s="8" t="s">
        <v>0</v>
      </c>
      <c r="E86" s="3" t="s">
        <v>34</v>
      </c>
      <c r="F86" s="6">
        <v>3500</v>
      </c>
      <c r="G86" s="6">
        <v>1</v>
      </c>
      <c r="H86" s="4">
        <v>1</v>
      </c>
      <c r="I86" s="10">
        <f>F86</f>
        <v>3500</v>
      </c>
    </row>
    <row r="87" spans="1:9" ht="50.15" customHeight="1" x14ac:dyDescent="0.25">
      <c r="A87" s="21"/>
      <c r="B87" s="21"/>
      <c r="C87" s="21"/>
      <c r="D87" s="6" t="s">
        <v>28</v>
      </c>
      <c r="E87" s="5" t="s">
        <v>7</v>
      </c>
      <c r="F87" s="6">
        <v>160</v>
      </c>
      <c r="G87" s="6">
        <v>1</v>
      </c>
      <c r="H87" s="4">
        <v>77</v>
      </c>
      <c r="I87" s="10">
        <f>F87*H87</f>
        <v>12320</v>
      </c>
    </row>
    <row r="88" spans="1:9" ht="81.75" customHeight="1" x14ac:dyDescent="0.25">
      <c r="A88" s="22"/>
      <c r="B88" s="22"/>
      <c r="C88" s="22"/>
      <c r="D88" s="24" t="s">
        <v>36</v>
      </c>
      <c r="E88" s="25"/>
      <c r="F88" s="25"/>
      <c r="G88" s="25"/>
      <c r="H88" s="26"/>
    </row>
    <row r="90" spans="1:9" ht="29" x14ac:dyDescent="0.25">
      <c r="A90" s="1" t="s">
        <v>9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40</v>
      </c>
      <c r="G90" s="1" t="s">
        <v>5</v>
      </c>
      <c r="H90" s="2" t="s">
        <v>6</v>
      </c>
      <c r="I90" s="1" t="s">
        <v>41</v>
      </c>
    </row>
    <row r="91" spans="1:9" ht="50.15" customHeight="1" x14ac:dyDescent="0.25">
      <c r="A91" s="20">
        <v>45566</v>
      </c>
      <c r="B91" s="23" t="s">
        <v>24</v>
      </c>
      <c r="C91" s="23" t="s">
        <v>10</v>
      </c>
      <c r="D91" s="8" t="s">
        <v>0</v>
      </c>
      <c r="E91" s="3" t="s">
        <v>34</v>
      </c>
      <c r="F91" s="6">
        <v>3500</v>
      </c>
      <c r="G91" s="6">
        <v>1</v>
      </c>
      <c r="H91" s="4">
        <v>1</v>
      </c>
      <c r="I91" s="10">
        <f>F91</f>
        <v>3500</v>
      </c>
    </row>
    <row r="92" spans="1:9" ht="50.15" customHeight="1" x14ac:dyDescent="0.25">
      <c r="A92" s="21"/>
      <c r="B92" s="21"/>
      <c r="C92" s="21"/>
      <c r="D92" s="6" t="s">
        <v>28</v>
      </c>
      <c r="E92" s="5" t="s">
        <v>7</v>
      </c>
      <c r="F92" s="6">
        <v>160</v>
      </c>
      <c r="G92" s="6">
        <v>1</v>
      </c>
      <c r="H92" s="4">
        <v>77</v>
      </c>
      <c r="I92" s="10">
        <f>F92*H92</f>
        <v>12320</v>
      </c>
    </row>
    <row r="93" spans="1:9" ht="81.75" customHeight="1" x14ac:dyDescent="0.25">
      <c r="A93" s="22"/>
      <c r="B93" s="22"/>
      <c r="C93" s="22"/>
      <c r="D93" s="24" t="s">
        <v>37</v>
      </c>
      <c r="E93" s="25"/>
      <c r="F93" s="25"/>
      <c r="G93" s="25"/>
      <c r="H93" s="26"/>
    </row>
    <row r="95" spans="1:9" ht="29" x14ac:dyDescent="0.25">
      <c r="A95" s="1" t="s">
        <v>9</v>
      </c>
      <c r="B95" s="1" t="s">
        <v>1</v>
      </c>
      <c r="C95" s="1" t="s">
        <v>2</v>
      </c>
      <c r="D95" s="1" t="s">
        <v>3</v>
      </c>
      <c r="E95" s="1" t="s">
        <v>4</v>
      </c>
      <c r="F95" s="1" t="s">
        <v>40</v>
      </c>
      <c r="G95" s="1" t="s">
        <v>5</v>
      </c>
      <c r="H95" s="2" t="s">
        <v>6</v>
      </c>
      <c r="I95" s="1" t="s">
        <v>41</v>
      </c>
    </row>
    <row r="96" spans="1:9" ht="50.15" customHeight="1" x14ac:dyDescent="0.25">
      <c r="A96" s="20">
        <v>45597</v>
      </c>
      <c r="B96" s="23" t="s">
        <v>25</v>
      </c>
      <c r="C96" s="23" t="s">
        <v>8</v>
      </c>
      <c r="D96" s="8" t="s">
        <v>0</v>
      </c>
      <c r="E96" s="3" t="s">
        <v>35</v>
      </c>
      <c r="F96" s="6">
        <v>3500</v>
      </c>
      <c r="G96" s="6">
        <v>1</v>
      </c>
      <c r="H96" s="4">
        <v>1</v>
      </c>
      <c r="I96" s="10">
        <f>F96</f>
        <v>3500</v>
      </c>
    </row>
    <row r="97" spans="1:9" ht="50.15" customHeight="1" x14ac:dyDescent="0.25">
      <c r="A97" s="21"/>
      <c r="B97" s="21"/>
      <c r="C97" s="21"/>
      <c r="D97" s="6" t="s">
        <v>28</v>
      </c>
      <c r="E97" s="5" t="s">
        <v>7</v>
      </c>
      <c r="F97" s="6">
        <v>160</v>
      </c>
      <c r="G97" s="6">
        <v>1</v>
      </c>
      <c r="H97" s="4">
        <v>58</v>
      </c>
      <c r="I97" s="10">
        <f>F97*H97</f>
        <v>9280</v>
      </c>
    </row>
    <row r="98" spans="1:9" ht="81.75" customHeight="1" x14ac:dyDescent="0.25">
      <c r="A98" s="22"/>
      <c r="B98" s="22"/>
      <c r="C98" s="22"/>
      <c r="D98" s="24" t="s">
        <v>38</v>
      </c>
      <c r="E98" s="25"/>
      <c r="F98" s="25"/>
      <c r="G98" s="25"/>
      <c r="H98" s="26"/>
    </row>
    <row r="100" spans="1:9" ht="29" x14ac:dyDescent="0.25">
      <c r="A100" s="1" t="s">
        <v>9</v>
      </c>
      <c r="B100" s="1" t="s">
        <v>1</v>
      </c>
      <c r="C100" s="1" t="s">
        <v>2</v>
      </c>
      <c r="D100" s="1" t="s">
        <v>3</v>
      </c>
      <c r="E100" s="1" t="s">
        <v>4</v>
      </c>
      <c r="F100" s="1" t="s">
        <v>40</v>
      </c>
      <c r="G100" s="1" t="s">
        <v>5</v>
      </c>
      <c r="H100" s="2" t="s">
        <v>6</v>
      </c>
      <c r="I100" s="1" t="s">
        <v>41</v>
      </c>
    </row>
    <row r="101" spans="1:9" ht="50.15" customHeight="1" x14ac:dyDescent="0.25">
      <c r="A101" s="20">
        <v>45597</v>
      </c>
      <c r="B101" s="23" t="s">
        <v>33</v>
      </c>
      <c r="C101" s="23" t="s">
        <v>10</v>
      </c>
      <c r="D101" s="8" t="s">
        <v>0</v>
      </c>
      <c r="E101" s="3" t="s">
        <v>35</v>
      </c>
      <c r="F101" s="6">
        <v>3500</v>
      </c>
      <c r="G101" s="6">
        <v>1</v>
      </c>
      <c r="H101" s="4">
        <v>1</v>
      </c>
      <c r="I101" s="10">
        <f>F101</f>
        <v>3500</v>
      </c>
    </row>
    <row r="102" spans="1:9" ht="50.15" customHeight="1" x14ac:dyDescent="0.25">
      <c r="A102" s="21"/>
      <c r="B102" s="21"/>
      <c r="C102" s="21"/>
      <c r="D102" s="6" t="s">
        <v>28</v>
      </c>
      <c r="E102" s="5" t="s">
        <v>7</v>
      </c>
      <c r="F102" s="6">
        <v>160</v>
      </c>
      <c r="G102" s="6">
        <v>1</v>
      </c>
      <c r="H102" s="4">
        <v>58</v>
      </c>
      <c r="I102" s="10">
        <f>F102*H102</f>
        <v>9280</v>
      </c>
    </row>
    <row r="103" spans="1:9" ht="81.75" customHeight="1" x14ac:dyDescent="0.25">
      <c r="A103" s="22"/>
      <c r="B103" s="22"/>
      <c r="C103" s="22"/>
      <c r="D103" s="24" t="s">
        <v>39</v>
      </c>
      <c r="E103" s="25"/>
      <c r="F103" s="25"/>
      <c r="G103" s="25"/>
      <c r="H103" s="26"/>
    </row>
    <row r="104" spans="1:9" ht="14.5" x14ac:dyDescent="0.25">
      <c r="A104" s="30" t="s">
        <v>44</v>
      </c>
      <c r="B104" s="30"/>
      <c r="C104" s="30"/>
      <c r="D104" s="30"/>
      <c r="E104" s="30"/>
      <c r="F104" s="30"/>
      <c r="G104" s="30"/>
      <c r="H104" s="30"/>
      <c r="I104" s="12">
        <f>SUM(I4:I102)</f>
        <v>313600</v>
      </c>
    </row>
    <row r="105" spans="1:9" ht="14.5" x14ac:dyDescent="0.25">
      <c r="A105" s="30" t="s">
        <v>45</v>
      </c>
      <c r="B105" s="30"/>
      <c r="C105" s="30"/>
      <c r="D105" s="30"/>
      <c r="E105" s="30"/>
      <c r="F105" s="30"/>
      <c r="G105" s="30"/>
      <c r="H105" s="30"/>
      <c r="I105" s="13">
        <f>I104*0.1</f>
        <v>31360</v>
      </c>
    </row>
    <row r="106" spans="1:9" ht="14.5" x14ac:dyDescent="0.25">
      <c r="A106" s="30" t="s">
        <v>46</v>
      </c>
      <c r="B106" s="30"/>
      <c r="C106" s="30"/>
      <c r="D106" s="30"/>
      <c r="E106" s="30"/>
      <c r="F106" s="30"/>
      <c r="G106" s="30"/>
      <c r="H106" s="30"/>
      <c r="I106" s="13">
        <f>SUM(I104:I105)</f>
        <v>344960</v>
      </c>
    </row>
    <row r="107" spans="1:9" ht="14.5" x14ac:dyDescent="0.25">
      <c r="A107" s="30" t="s">
        <v>49</v>
      </c>
      <c r="B107" s="30"/>
      <c r="C107" s="30"/>
      <c r="D107" s="30"/>
      <c r="E107" s="30"/>
      <c r="F107" s="30"/>
      <c r="G107" s="30"/>
      <c r="H107" s="30"/>
      <c r="I107" s="13">
        <v>340000</v>
      </c>
    </row>
    <row r="108" spans="1:9" x14ac:dyDescent="0.25">
      <c r="E108" s="29"/>
      <c r="F108" s="7"/>
    </row>
    <row r="109" spans="1:9" x14ac:dyDescent="0.25">
      <c r="E109" s="29"/>
      <c r="F109" s="7"/>
    </row>
  </sheetData>
  <mergeCells count="89">
    <mergeCell ref="A107:H107"/>
    <mergeCell ref="A105:H105"/>
    <mergeCell ref="A106:H106"/>
    <mergeCell ref="A6:A8"/>
    <mergeCell ref="B6:B8"/>
    <mergeCell ref="C6:C8"/>
    <mergeCell ref="A91:A93"/>
    <mergeCell ref="B91:B93"/>
    <mergeCell ref="C91:C93"/>
    <mergeCell ref="D93:H93"/>
    <mergeCell ref="C86:C88"/>
    <mergeCell ref="D88:H88"/>
    <mergeCell ref="A101:A103"/>
    <mergeCell ref="B101:B103"/>
    <mergeCell ref="C101:C103"/>
    <mergeCell ref="D98:H98"/>
    <mergeCell ref="A96:A98"/>
    <mergeCell ref="B96:B98"/>
    <mergeCell ref="C96:C98"/>
    <mergeCell ref="A104:H104"/>
    <mergeCell ref="A31:A33"/>
    <mergeCell ref="B31:B33"/>
    <mergeCell ref="C31:C33"/>
    <mergeCell ref="A21:A23"/>
    <mergeCell ref="B21:B23"/>
    <mergeCell ref="C21:C23"/>
    <mergeCell ref="A26:A28"/>
    <mergeCell ref="B26:B28"/>
    <mergeCell ref="C26:C28"/>
    <mergeCell ref="D38:H38"/>
    <mergeCell ref="D68:H68"/>
    <mergeCell ref="A66:A68"/>
    <mergeCell ref="B66:B68"/>
    <mergeCell ref="C66:C68"/>
    <mergeCell ref="E108:E109"/>
    <mergeCell ref="A71:A73"/>
    <mergeCell ref="B71:B73"/>
    <mergeCell ref="C71:C73"/>
    <mergeCell ref="D73:H73"/>
    <mergeCell ref="A76:A78"/>
    <mergeCell ref="B76:B78"/>
    <mergeCell ref="C76:C78"/>
    <mergeCell ref="D78:H78"/>
    <mergeCell ref="A81:A83"/>
    <mergeCell ref="B81:B83"/>
    <mergeCell ref="C81:C83"/>
    <mergeCell ref="D83:H83"/>
    <mergeCell ref="A86:A88"/>
    <mergeCell ref="B86:B88"/>
    <mergeCell ref="D103:H103"/>
    <mergeCell ref="D28:H28"/>
    <mergeCell ref="A11:A13"/>
    <mergeCell ref="B11:B13"/>
    <mergeCell ref="C11:C13"/>
    <mergeCell ref="D13:H13"/>
    <mergeCell ref="A16:A18"/>
    <mergeCell ref="B16:B18"/>
    <mergeCell ref="C16:C18"/>
    <mergeCell ref="D18:H18"/>
    <mergeCell ref="D23:H23"/>
    <mergeCell ref="A61:A63"/>
    <mergeCell ref="B61:B63"/>
    <mergeCell ref="C61:C63"/>
    <mergeCell ref="D63:H63"/>
    <mergeCell ref="D33:H33"/>
    <mergeCell ref="A36:A38"/>
    <mergeCell ref="B36:B38"/>
    <mergeCell ref="C36:C38"/>
    <mergeCell ref="A41:A43"/>
    <mergeCell ref="B41:B43"/>
    <mergeCell ref="C41:C43"/>
    <mergeCell ref="D43:H43"/>
    <mergeCell ref="A46:A48"/>
    <mergeCell ref="B46:B48"/>
    <mergeCell ref="C46:C48"/>
    <mergeCell ref="D48:H48"/>
    <mergeCell ref="A51:A53"/>
    <mergeCell ref="B51:B53"/>
    <mergeCell ref="C51:C53"/>
    <mergeCell ref="D53:H53"/>
    <mergeCell ref="A56:A58"/>
    <mergeCell ref="B56:B58"/>
    <mergeCell ref="C56:C58"/>
    <mergeCell ref="D58:H58"/>
    <mergeCell ref="G1:I1"/>
    <mergeCell ref="G2:I2"/>
    <mergeCell ref="G3:I3"/>
    <mergeCell ref="A4:I4"/>
    <mergeCell ref="D8:I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8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</vt:lpstr>
      <vt:lpstr>需求!Print_Area</vt:lpstr>
    </vt:vector>
  </TitlesOfParts>
  <Company>SGM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szogdm</dc:creator>
  <cp:lastModifiedBy>lihanbin581127@outlook.com</cp:lastModifiedBy>
  <cp:lastPrinted>2022-01-05T06:05:52Z</cp:lastPrinted>
  <dcterms:created xsi:type="dcterms:W3CDTF">2010-08-04T08:28:50Z</dcterms:created>
  <dcterms:modified xsi:type="dcterms:W3CDTF">2024-03-06T05:20:22Z</dcterms:modified>
</cp:coreProperties>
</file>