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6"/>
  <workbookPr filterPrivacy="1" defaultThemeVersion="124226"/>
  <xr:revisionPtr revIDLastSave="0" documentId="13_ncr:1_{5216CC0C-5839-F44D-AA95-D768E304343A}" xr6:coauthVersionLast="47" xr6:coauthVersionMax="47" xr10:uidLastSave="{00000000-0000-0000-0000-000000000000}"/>
  <bookViews>
    <workbookView xWindow="-480" yWindow="2540" windowWidth="34560" windowHeight="20060" activeTab="1" xr2:uid="{00000000-000D-0000-FFFF-FFFF00000000}"/>
  </bookViews>
  <sheets>
    <sheet name="行程" sheetId="5" r:id="rId1"/>
    <sheet name="费用报价"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4" l="1"/>
  <c r="H18" i="4"/>
  <c r="H19" i="4"/>
  <c r="H20" i="4"/>
  <c r="H21" i="4"/>
  <c r="H27" i="4"/>
  <c r="H38" i="4"/>
  <c r="H39" i="4"/>
  <c r="H40" i="4"/>
  <c r="H41" i="4"/>
  <c r="H42" i="4"/>
  <c r="H43" i="4"/>
  <c r="H44" i="4"/>
  <c r="H45" i="4"/>
  <c r="H46" i="4"/>
  <c r="H47" i="4"/>
  <c r="H48" i="4"/>
  <c r="H22" i="4"/>
  <c r="H23" i="4"/>
  <c r="H24" i="4"/>
  <c r="H25" i="4"/>
  <c r="H26" i="4"/>
  <c r="H28" i="4"/>
  <c r="H29" i="4"/>
  <c r="H30" i="4"/>
  <c r="H31" i="4"/>
  <c r="H32" i="4"/>
  <c r="H33" i="4"/>
  <c r="H34" i="4"/>
  <c r="H35" i="4"/>
  <c r="H36" i="4"/>
  <c r="H37" i="4"/>
  <c r="H49" i="4" l="1"/>
  <c r="H50" i="4" s="1"/>
</calcChain>
</file>

<file path=xl/sharedStrings.xml><?xml version="1.0" encoding="utf-8"?>
<sst xmlns="http://schemas.openxmlformats.org/spreadsheetml/2006/main" count="238" uniqueCount="137">
  <si>
    <t>团队名称</t>
    <phoneticPr fontId="1" type="noConversion"/>
  </si>
  <si>
    <t>团队编号</t>
    <phoneticPr fontId="1" type="noConversion"/>
  </si>
  <si>
    <t>分项</t>
    <phoneticPr fontId="1" type="noConversion"/>
  </si>
  <si>
    <t>名称</t>
    <phoneticPr fontId="1" type="noConversion"/>
  </si>
  <si>
    <t>内容</t>
    <phoneticPr fontId="1" type="noConversion"/>
  </si>
  <si>
    <t>单价</t>
    <phoneticPr fontId="1" type="noConversion"/>
  </si>
  <si>
    <t>计价单位</t>
    <phoneticPr fontId="1" type="noConversion"/>
  </si>
  <si>
    <t>数量</t>
    <phoneticPr fontId="1" type="noConversion"/>
  </si>
  <si>
    <t>天数</t>
    <phoneticPr fontId="1" type="noConversion"/>
  </si>
  <si>
    <t>总价</t>
    <phoneticPr fontId="1" type="noConversion"/>
  </si>
  <si>
    <t>计价单位</t>
    <phoneticPr fontId="1" type="noConversion"/>
  </si>
  <si>
    <t>矿泉水</t>
    <phoneticPr fontId="1" type="noConversion"/>
  </si>
  <si>
    <t>团队费用共计</t>
    <phoneticPr fontId="1" type="noConversion"/>
  </si>
  <si>
    <t>自费项目表</t>
    <phoneticPr fontId="1" type="noConversion"/>
  </si>
  <si>
    <t xml:space="preserve">备注说明：
1）如遇欧洲境内当地公共假期、宗教节日、气候状况等特殊情况，上述行程次序及景点可能临时变动、修改或更换，本公司无法做预先通知，敬请谅解。
2）如遇不可抗拒的突发情况（如因罢工、交通阻塞等原因），旅行社会积极协助妥善安排，所产生的费用由游客自负，我社将不承担任何责任。
3) 已经确认操作的团队游客如自动放弃旅游套餐中的任何一项，概不退款。
4）按国际惯例中午12：00以后入住宾馆，中午12：00之前必须退房；不得提前入住，游客因此产生的纠纷地接社不承担任何责任。
5）按国际惯例，欧洲导游和司机的每日工作时间不能超过10小时。
6) 请客人保管好个人物品，旅途中任何时候，地方遗失物品与本公司无关。
7) 团员临时要求退团或更改行程需要提前5个工作日向我公司提出，具体退款事宜按我公司规定执行。
8) 如需我方提供机票，当机位确定后，请将机位定金付于我方。
9) 收款协议：团队出发前，付清全部团款。
如对此报价无任何疑意，请签字、盖章确认回传，我社将开始定团操作！
委托方盖章（签字）____________
日      期     ____________
</t>
    <phoneticPr fontId="1" type="noConversion"/>
  </si>
  <si>
    <t>报价不含费用</t>
    <phoneticPr fontId="1" type="noConversion"/>
  </si>
  <si>
    <t>国际段机票费用、护照费、签证费、国内地面服务费、境外自由活动期间各项费用。</t>
    <phoneticPr fontId="1" type="noConversion"/>
  </si>
  <si>
    <t>客人酒店杂费及单间差费用。</t>
    <phoneticPr fontId="1" type="noConversion"/>
  </si>
  <si>
    <t>司机及导游每天10小时（09:00-19:00）工作时间段之外的司机加班费。</t>
    <phoneticPr fontId="1" type="noConversion"/>
  </si>
  <si>
    <t>报价中未包含的景点门票及自费项目</t>
    <phoneticPr fontId="1" type="noConversion"/>
  </si>
  <si>
    <t>因交通延阻、罢工、恶劣天气、航班取消或更改时间等人力不可抗拒的原因所引致的额外费用。</t>
    <phoneticPr fontId="1" type="noConversion"/>
  </si>
  <si>
    <t>报价中未包含及提及的一切费用</t>
    <phoneticPr fontId="1" type="noConversion"/>
  </si>
  <si>
    <t>此报价为整体接待标准的分项报价，如需其中一种或几种服务，而非全部服务，此价格作废，请重新询价。</t>
    <phoneticPr fontId="1" type="noConversion"/>
  </si>
  <si>
    <t>接待日期</t>
    <phoneticPr fontId="1" type="noConversion"/>
  </si>
  <si>
    <t>团队人数</t>
    <phoneticPr fontId="1" type="noConversion"/>
  </si>
  <si>
    <t>酒店</t>
    <phoneticPr fontId="1" type="noConversion"/>
  </si>
  <si>
    <t>日期</t>
    <phoneticPr fontId="1" type="noConversion"/>
  </si>
  <si>
    <t>行程</t>
    <phoneticPr fontId="1" type="noConversion"/>
  </si>
  <si>
    <t>餐食</t>
    <phoneticPr fontId="1" type="noConversion"/>
  </si>
  <si>
    <t>城市</t>
    <phoneticPr fontId="1" type="noConversion"/>
  </si>
  <si>
    <t>早餐</t>
    <phoneticPr fontId="1" type="noConversion"/>
  </si>
  <si>
    <t>午餐</t>
    <phoneticPr fontId="1" type="noConversion"/>
  </si>
  <si>
    <t>晚餐</t>
    <phoneticPr fontId="1" type="noConversion"/>
  </si>
  <si>
    <t>行程线路 Itinerary</t>
    <phoneticPr fontId="1" type="noConversion"/>
  </si>
  <si>
    <t>报价单 Quatation Form</t>
    <phoneticPr fontId="1" type="noConversion"/>
  </si>
  <si>
    <t>Day 1</t>
    <phoneticPr fontId="1" type="noConversion"/>
  </si>
  <si>
    <t>Day 2</t>
  </si>
  <si>
    <t>Day 3</t>
  </si>
  <si>
    <t>星期</t>
    <phoneticPr fontId="1" type="noConversion"/>
  </si>
  <si>
    <t>星期三</t>
  </si>
  <si>
    <t>星期四</t>
  </si>
  <si>
    <t>人均费用</t>
    <phoneticPr fontId="1" type="noConversion"/>
  </si>
  <si>
    <t>行程期间，酒店含早餐，午餐和晚餐费用客人自理。</t>
    <phoneticPr fontId="1" type="noConversion"/>
  </si>
  <si>
    <t>EUR/间/晚</t>
    <phoneticPr fontId="1" type="noConversion"/>
  </si>
  <si>
    <t>EUR</t>
    <phoneticPr fontId="1" type="noConversion"/>
  </si>
  <si>
    <t>EUR/天</t>
    <phoneticPr fontId="1" type="noConversion"/>
  </si>
  <si>
    <t>EUR/人</t>
    <phoneticPr fontId="1" type="noConversion"/>
  </si>
  <si>
    <t>EUR/团/天</t>
    <phoneticPr fontId="1" type="noConversion"/>
  </si>
  <si>
    <t>飞机上</t>
    <phoneticPr fontId="1" type="noConversion"/>
  </si>
  <si>
    <t>Day 4</t>
  </si>
  <si>
    <t>Day 5</t>
  </si>
  <si>
    <t>Day 6</t>
  </si>
  <si>
    <t>星期一</t>
  </si>
  <si>
    <t>星期二</t>
  </si>
  <si>
    <t>星期五</t>
  </si>
  <si>
    <t>星期六</t>
  </si>
  <si>
    <t>交通&amp;导游</t>
    <phoneticPr fontId="1" type="noConversion"/>
  </si>
  <si>
    <t>每人每天2瓶矿泉水</t>
    <phoneticPr fontId="1" type="noConversion"/>
  </si>
  <si>
    <t>Day 7</t>
  </si>
  <si>
    <t>Day 8</t>
  </si>
  <si>
    <t>Day 9</t>
  </si>
  <si>
    <t>Day 10</t>
  </si>
  <si>
    <t>星期日</t>
  </si>
  <si>
    <t>X</t>
    <phoneticPr fontId="1" type="noConversion"/>
  </si>
  <si>
    <t>因特拉肯</t>
    <phoneticPr fontId="1" type="noConversion"/>
  </si>
  <si>
    <r>
      <t xml:space="preserve">因特拉肯-米兰
</t>
    </r>
    <r>
      <rPr>
        <sz val="11"/>
        <color theme="4"/>
        <rFont val="宋体"/>
        <family val="3"/>
        <charset val="134"/>
        <scheme val="minor"/>
      </rPr>
      <t>（距离260KM，车程约4小时）</t>
    </r>
    <phoneticPr fontId="1" type="noConversion"/>
  </si>
  <si>
    <r>
      <t xml:space="preserve">米兰-诺瓦拉Novara-米兰
</t>
    </r>
    <r>
      <rPr>
        <sz val="11"/>
        <color theme="4"/>
        <rFont val="宋体"/>
        <family val="3"/>
        <charset val="134"/>
        <scheme val="minor"/>
      </rPr>
      <t>（单程距离50KM，车程约1小时）</t>
    </r>
    <phoneticPr fontId="1" type="noConversion"/>
  </si>
  <si>
    <t>米兰/上海</t>
    <phoneticPr fontId="1" type="noConversion"/>
  </si>
  <si>
    <t>中式</t>
    <phoneticPr fontId="1" type="noConversion"/>
  </si>
  <si>
    <t>西式</t>
    <phoneticPr fontId="1" type="noConversion"/>
  </si>
  <si>
    <t>简餐</t>
    <phoneticPr fontId="1" type="noConversion"/>
  </si>
  <si>
    <t>米兰</t>
    <phoneticPr fontId="1" type="noConversion"/>
  </si>
  <si>
    <t>米兰进城费</t>
    <phoneticPr fontId="1" type="noConversion"/>
  </si>
  <si>
    <t>司机小费（每团不低于40欧元/天）</t>
    <phoneticPr fontId="1" type="noConversion"/>
  </si>
  <si>
    <t>全程车费（含空驶）</t>
    <phoneticPr fontId="1" type="noConversion"/>
  </si>
  <si>
    <t>司机餐补</t>
  </si>
  <si>
    <t>司机餐补</t>
    <phoneticPr fontId="1" type="noConversion"/>
  </si>
  <si>
    <t>EUR/天</t>
  </si>
  <si>
    <t>司机瑞士餐补</t>
  </si>
  <si>
    <t>司机瑞士餐补</t>
    <phoneticPr fontId="1" type="noConversion"/>
  </si>
  <si>
    <t>司机住宿费用</t>
  </si>
  <si>
    <t>司机住宿费用</t>
    <phoneticPr fontId="1" type="noConversion"/>
  </si>
  <si>
    <t>司机瑞士住宿费用</t>
  </si>
  <si>
    <t>司机瑞士住宿费用</t>
    <phoneticPr fontId="1" type="noConversion"/>
  </si>
  <si>
    <r>
      <t>全程40-50座旅游大巴，专职外籍司机</t>
    </r>
    <r>
      <rPr>
        <sz val="10"/>
        <color rgb="FFFF0000"/>
        <rFont val="宋体"/>
        <family val="3"/>
        <charset val="134"/>
        <scheme val="minor"/>
      </rPr>
      <t>（司机每天工作10小时，超时费用80欧元/小时）</t>
    </r>
    <phoneticPr fontId="1" type="noConversion"/>
  </si>
  <si>
    <t>导游工资</t>
    <phoneticPr fontId="1" type="noConversion"/>
  </si>
  <si>
    <t>导游上下团交通费</t>
    <phoneticPr fontId="1" type="noConversion"/>
  </si>
  <si>
    <r>
      <t>全程中文导游服务</t>
    </r>
    <r>
      <rPr>
        <sz val="10"/>
        <color rgb="FFFF0000"/>
        <rFont val="宋体"/>
        <family val="3"/>
        <charset val="134"/>
        <scheme val="minor"/>
      </rPr>
      <t>（导游每天工作10小时，超时费用50欧元/小时）</t>
    </r>
    <phoneticPr fontId="1" type="noConversion"/>
  </si>
  <si>
    <t>门票</t>
    <phoneticPr fontId="1" type="noConversion"/>
  </si>
  <si>
    <t>景点门票</t>
    <phoneticPr fontId="1" type="noConversion"/>
  </si>
  <si>
    <r>
      <t>早餐后，搭乘★【登山齿轨火车】前往位于因特拉肯市正南20-30公里处，海拔4158米的阿尔卑斯雪山—</t>
    </r>
    <r>
      <rPr>
        <b/>
        <sz val="11"/>
        <color theme="1"/>
        <rFont val="宋体"/>
        <family val="3"/>
        <charset val="134"/>
        <scheme val="minor"/>
      </rPr>
      <t>少女峰</t>
    </r>
    <r>
      <rPr>
        <sz val="11"/>
        <color theme="1"/>
        <rFont val="宋体"/>
        <family val="2"/>
        <scheme val="minor"/>
      </rPr>
      <t>。沿途可以欣赏到每个小镇不同的景色，还可穿过一段长达7.2公里的少女峰快车的隧道，此隧道全由人工凿出，是20世纪初的工程奇迹。峰顶的斯芬克斯观景台是登顶旅程的终点，海拔3571米高，站在号称“欧洲屋脊”的少女峰上，可以观赏到阿尔卑斯山全景。这一地区于2001年被联合国教科文组织列为世界自然遗产，因而吸引着更多人瞩目。</t>
    </r>
    <phoneticPr fontId="1" type="noConversion"/>
  </si>
  <si>
    <t>乘车前往意大利时尚之都—米兰。参观著名的★【米兰大教堂】，它是世界上最大的哥特式教堂，也是规模仅次于圣彼得大教堂的世界第二大教堂，顶上135个尖塔是米兰的象征；参观闻名遐尔的【斯芳斯古堡】以及栩栩如生的【达芬奇像】。米兰有世界时尚之都的美誉，蒙特拿破仑大街上的时装商店举世闻名，【埃马努埃莱二世长廊】被认为是世界上最古老的购物中心。</t>
    <phoneticPr fontId="1" type="noConversion"/>
  </si>
  <si>
    <t>门票预定费</t>
    <phoneticPr fontId="1" type="noConversion"/>
  </si>
  <si>
    <t>米兰大教堂（电梯登顶+中文讲解器）</t>
    <phoneticPr fontId="1" type="noConversion"/>
  </si>
  <si>
    <t>EUR/张</t>
    <phoneticPr fontId="1" type="noConversion"/>
  </si>
  <si>
    <t>全程餐费（共18餐）</t>
    <phoneticPr fontId="1" type="noConversion"/>
  </si>
  <si>
    <t>餐饮</t>
    <phoneticPr fontId="1" type="noConversion"/>
  </si>
  <si>
    <t>餐标均价</t>
    <phoneticPr fontId="1" type="noConversion"/>
  </si>
  <si>
    <t>瑞士意大利涵洞费、高速路费</t>
    <phoneticPr fontId="1" type="noConversion"/>
  </si>
  <si>
    <t>Dorint Blüemlisalp Beatenberg/Interlaken 4*（公寓式酒店Studio-36㎡）</t>
    <phoneticPr fontId="1" type="noConversion"/>
  </si>
  <si>
    <t>物流协会德瑞意公务行程</t>
  </si>
  <si>
    <t>物流协会德瑞意公务行程</t>
    <phoneticPr fontId="1" type="noConversion"/>
  </si>
  <si>
    <t>20+1人</t>
    <phoneticPr fontId="1" type="noConversion"/>
  </si>
  <si>
    <t>EFG-20230905-CMS</t>
  </si>
  <si>
    <t>EFG-20230905-CMS</t>
    <phoneticPr fontId="1" type="noConversion"/>
  </si>
  <si>
    <t>2023年9月5-14日</t>
  </si>
  <si>
    <t>2023年9月5-14日</t>
    <phoneticPr fontId="1" type="noConversion"/>
  </si>
  <si>
    <t>星期二</t>
    <phoneticPr fontId="1" type="noConversion"/>
  </si>
  <si>
    <t>上海/法兰克福</t>
    <phoneticPr fontId="1" type="noConversion"/>
  </si>
  <si>
    <t>法兰克福</t>
    <phoneticPr fontId="1" type="noConversion"/>
  </si>
  <si>
    <t>斯图加特</t>
    <phoneticPr fontId="1" type="noConversion"/>
  </si>
  <si>
    <t>上午：拟安排公务活动。
法兰克福市区游览：【罗马广场】、【旧市政厅】、【凯撒大教堂】和【圣尼古拉大教堂】。</t>
    <phoneticPr fontId="1" type="noConversion"/>
  </si>
  <si>
    <r>
      <t xml:space="preserve">法兰克福-海德堡
</t>
    </r>
    <r>
      <rPr>
        <sz val="10"/>
        <color theme="4"/>
        <rFont val="宋体"/>
        <family val="3"/>
        <charset val="134"/>
        <scheme val="minor"/>
      </rPr>
      <t>（距离90KM，车程约1小时20分钟）</t>
    </r>
    <r>
      <rPr>
        <sz val="10"/>
        <color theme="1"/>
        <rFont val="宋体"/>
        <family val="2"/>
        <scheme val="minor"/>
      </rPr>
      <t xml:space="preserve">
海德堡-斯图加特
</t>
    </r>
    <r>
      <rPr>
        <sz val="10"/>
        <color theme="4"/>
        <rFont val="宋体"/>
        <family val="3"/>
        <charset val="134"/>
        <scheme val="minor"/>
      </rPr>
      <t>（距离12-KM，车程约1.5小时）</t>
    </r>
    <phoneticPr fontId="1" type="noConversion"/>
  </si>
  <si>
    <r>
      <rPr>
        <b/>
        <sz val="10"/>
        <color theme="1"/>
        <rFont val="宋体"/>
        <family val="3"/>
        <charset val="134"/>
        <scheme val="minor"/>
      </rPr>
      <t xml:space="preserve">参考航班：CA935 上海-法兰克福    1135 1720
或EK305 上海-迪拜  0715 1205 
EK047  迪拜-法兰克福 1520 2005  </t>
    </r>
    <r>
      <rPr>
        <sz val="10"/>
        <color theme="1"/>
        <rFont val="宋体"/>
        <family val="3"/>
        <charset val="134"/>
        <scheme val="minor"/>
      </rPr>
      <t xml:space="preserve">
搭乘航班前往德国法兰克福，抵达后，专车接机，入住酒店休息。</t>
    </r>
    <phoneticPr fontId="1" type="noConversion"/>
  </si>
  <si>
    <r>
      <rPr>
        <b/>
        <sz val="11"/>
        <color theme="1"/>
        <rFont val="宋体"/>
        <family val="3"/>
        <charset val="134"/>
        <scheme val="minor"/>
      </rPr>
      <t>参考航班：CA968 米兰-上海 1230 0550+1
或 EK092  米兰-迪拜 2220 0625+1
EK304 迪拜-上海  0935 2220</t>
    </r>
    <r>
      <rPr>
        <sz val="11"/>
        <color theme="1"/>
        <rFont val="宋体"/>
        <family val="2"/>
        <scheme val="minor"/>
      </rPr>
      <t xml:space="preserve">
早餐后，前往意大利最大的奥莱-Serravalle Designer Outlet购物。
下午专车送机，搭乘航班返回上海。</t>
    </r>
    <phoneticPr fontId="1" type="noConversion"/>
  </si>
  <si>
    <r>
      <t xml:space="preserve">斯特加特-沙夫豪森
</t>
    </r>
    <r>
      <rPr>
        <sz val="10"/>
        <color theme="4"/>
        <rFont val="宋体"/>
        <family val="3"/>
        <charset val="134"/>
        <scheme val="minor"/>
      </rPr>
      <t>（距离170KM，车程约2.5小时）</t>
    </r>
    <r>
      <rPr>
        <sz val="10"/>
        <color theme="1"/>
        <rFont val="宋体"/>
        <family val="2"/>
        <scheme val="minor"/>
      </rPr>
      <t xml:space="preserve">
沙夫豪森-苏黎世
</t>
    </r>
    <r>
      <rPr>
        <sz val="10"/>
        <color theme="4"/>
        <rFont val="宋体"/>
        <family val="3"/>
        <charset val="134"/>
        <scheme val="minor"/>
      </rPr>
      <t>（距离50KM，车程约45分钟）</t>
    </r>
    <phoneticPr fontId="1" type="noConversion"/>
  </si>
  <si>
    <r>
      <t>早餐后，乘车游览位于内卡河畔，历史悠久，德国最美丽的古堡城市－海德堡，感受其宁静可爱的氛围和浓厚的文化气息，并可欣赏城内著名的【老桥】、入内参观</t>
    </r>
    <r>
      <rPr>
        <sz val="10"/>
        <color theme="1"/>
        <rFont val="等线"/>
        <family val="3"/>
        <charset val="134"/>
      </rPr>
      <t>★</t>
    </r>
    <r>
      <rPr>
        <sz val="10"/>
        <color theme="1"/>
        <rFont val="宋体"/>
        <family val="3"/>
        <charset val="134"/>
        <scheme val="minor"/>
      </rPr>
      <t>【海德堡城堡】。下午，前往汽车的故乡—斯图加特，市区游览：【王宫广场】，【席勒广场】等。晚餐后，入住酒店休息。</t>
    </r>
    <phoneticPr fontId="1" type="noConversion"/>
  </si>
  <si>
    <r>
      <t xml:space="preserve">早餐后，参观★【奔驰汽车博物馆】，它记录了世界上最古老的汽车公司—梅赛德斯-奔驰不灭的光荣与梦想，我们将了解到从第一辆奔驰车到传奇的银箭赛车，呈现一个汽车工业巨人的一幅幅历史画卷。之后，跟随葡萄酒向导参观★【符腾堡山的葡萄园】并品尝葡萄酒。
</t>
    </r>
    <r>
      <rPr>
        <sz val="10"/>
        <color rgb="FFFF0000"/>
        <rFont val="宋体"/>
        <family val="3"/>
        <charset val="134"/>
        <scheme val="minor"/>
      </rPr>
      <t>*如时间充裕，可前往小镇图宾根</t>
    </r>
    <r>
      <rPr>
        <sz val="10"/>
        <rFont val="宋体"/>
        <family val="3"/>
        <charset val="134"/>
        <scheme val="minor"/>
      </rPr>
      <t>（距离斯图加特45公里），小镇的魅力在于每个不经意的转角。图宾根以它弯弯曲曲、狭窄而陡峭的小巷和充满诗情画意的桁架建筑成为德国浪漫古城的完美化身。人们最爱拍摄的图宾根景致是内卡河畔那鳞次栉比的山墙建筑和荷尔德林塔楼。参观【图宾根市政厅】，市政厅建于19世纪，有着奢华的巴洛克式装饰风格。【荷尔德林塔】是一座位于河畔的塔，诗人荷尔德林曾于1807至1843年在此长期居住直到去世。</t>
    </r>
    <phoneticPr fontId="1" type="noConversion"/>
  </si>
  <si>
    <t>早餐后，乘车前往沙夫豪森，沙夫豪森老城区内壁画装饰的房屋林立，文化遗产众多，包括11世纪的罗马建筑风格的【大教堂】，参观沙夫豪森的标志－16世纪修建的【要塞】，游览欧洲最大的瀑布－【莱茵瀑布】。午餐后，驱车前往苏黎世，参观具有历史意义的【林登霍夫公园】、【圣母堂】，并在古朴的老城区鹅卵石铺成的街道漫步，游览著名的【班霍夫大街】。入内参观★【国际足联世界足球博物馆】位于苏黎世，馆内展出国际足联209个成员国的大量珍贵展品，生动全面展现现代足球近一百多年的发展历史。</t>
    <phoneticPr fontId="1" type="noConversion"/>
  </si>
  <si>
    <t>苏黎世</t>
    <phoneticPr fontId="1" type="noConversion"/>
  </si>
  <si>
    <r>
      <t xml:space="preserve">苏黎世-卢塞恩
</t>
    </r>
    <r>
      <rPr>
        <sz val="10"/>
        <color theme="4"/>
        <rFont val="宋体"/>
        <family val="3"/>
        <charset val="134"/>
        <scheme val="minor"/>
      </rPr>
      <t>（距离55KM，车程约1小时）</t>
    </r>
    <r>
      <rPr>
        <sz val="10"/>
        <color theme="1"/>
        <rFont val="宋体"/>
        <family val="2"/>
        <scheme val="minor"/>
      </rPr>
      <t xml:space="preserve">
卢塞恩-因特拉肯
</t>
    </r>
    <r>
      <rPr>
        <sz val="10"/>
        <color theme="4"/>
        <rFont val="宋体"/>
        <family val="3"/>
        <charset val="134"/>
        <scheme val="minor"/>
      </rPr>
      <t>（距离68KM，车程约1小时）</t>
    </r>
    <phoneticPr fontId="1" type="noConversion"/>
  </si>
  <si>
    <r>
      <t>乘车前往瑞士中部第一度假胜地－琉森。游览琉森城区，这里拥有许多15世纪彩绘壁画的建筑与搭有高塔的城墙，具有中世纪所特有的美、和谐及生命力。8世纪建城的琉森在中古曾是瑞士的首都，是到瑞士不可错失的地方。参观著名的【狮子纪念碑】，整座纪念碑是雕刻在整块崖壁上的石像，意在祈求世界和平。之后领略建于14世纪、风格独特的【卡贝尔桥】及群山环抱、风景如画的【琉森湖】。入内参观★【瑞士交通博物馆】，这是瑞士最受欢迎的博物馆，展览众多，拥有很多主题公园和模拟装置。博物馆的3000多件藏品在两万多平方米的展览空间中展示。公路运输、铁路、航运（水路）和航空等众多展区使交通博物馆成为欧洲最大的交通博物馆之一。下午驱车前往因特拉肯地区，根据时间安排游览：格林德尔瓦尔德-梦幻山坡 /哈德库尔姆观景台 Harder Kulm/First 山峰/First Cliff Walk 悬崖步道等</t>
    </r>
    <r>
      <rPr>
        <sz val="10"/>
        <color rgb="FFFF0000"/>
        <rFont val="宋体"/>
        <family val="3"/>
        <charset val="134"/>
        <scheme val="minor"/>
      </rPr>
      <t>（选择参观其中1-2个景点，都去时间不够）</t>
    </r>
    <r>
      <rPr>
        <sz val="10"/>
        <color theme="1"/>
        <rFont val="宋体"/>
        <family val="3"/>
        <charset val="134"/>
        <scheme val="minor"/>
      </rPr>
      <t>。晚餐后，入住酒店休息</t>
    </r>
    <phoneticPr fontId="1" type="noConversion"/>
  </si>
  <si>
    <t>早餐后，前往Novara参加公务活动。
如时间充裕，下午可前往意大利北部著名的旅游度假胜地【科莫湖】地区，意大利最豪华、昂贵的别墅就建在科莫湖畔。您可以在科莫湖边自由游览小镇，欣赏这宁静如画的美景。</t>
    <phoneticPr fontId="1" type="noConversion"/>
  </si>
  <si>
    <t>全程停车费</t>
    <phoneticPr fontId="1" type="noConversion"/>
  </si>
  <si>
    <t>海德堡城堡</t>
  </si>
  <si>
    <t>奔驰汽车博物馆</t>
  </si>
  <si>
    <t>first山往返缆车（64瑞郎）</t>
    <phoneticPr fontId="1" type="noConversion"/>
  </si>
  <si>
    <t>符腾堡山的葡萄园参观及品酒</t>
    <phoneticPr fontId="1" type="noConversion"/>
  </si>
  <si>
    <t>国际足联世界足球博物馆（24瑞郎）</t>
    <phoneticPr fontId="1" type="noConversion"/>
  </si>
  <si>
    <t>瑞士交通博物馆（62瑞郎）</t>
    <phoneticPr fontId="1" type="noConversion"/>
  </si>
  <si>
    <t>少女峰往返齿轮火车（169瑞郎）</t>
    <phoneticPr fontId="1" type="noConversion"/>
  </si>
  <si>
    <t>酒店
含早餐含税</t>
    <phoneticPr fontId="1" type="noConversion"/>
  </si>
  <si>
    <t>全程单间差费用</t>
    <phoneticPr fontId="1" type="noConversion"/>
  </si>
  <si>
    <t>Best Western Premier IB Hotel Friedberger Warte 4*（Twin Room-23㎡）</t>
    <phoneticPr fontId="1" type="noConversion"/>
  </si>
  <si>
    <t>Hilton Garden Inn Stuttgart NeckarPark 4*（Twin Room-24㎡）</t>
    <phoneticPr fontId="1" type="noConversion"/>
  </si>
  <si>
    <t>Holiday Inn Zürich Messe, an IHG Hotel 4*（Twin Room-18㎡）</t>
    <phoneticPr fontId="1" type="noConversion"/>
  </si>
  <si>
    <t>Starhotels Business Palace4*（Superiore Twin room-27㎡）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</si>
</sst>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9]d\-mmm\-yy;@"/>
    <numFmt numFmtId="177" formatCode="0.0"/>
  </numFmts>
  <fonts count="18">
    <font>
      <sz val="11"/>
      <color theme="1"/>
      <name val="宋体"/>
      <family val="2"/>
      <scheme val="minor"/>
    </font>
    <font>
      <sz val="9"/>
      <name val="宋体"/>
      <family val="3"/>
      <charset val="134"/>
      <scheme val="minor"/>
    </font>
    <font>
      <b/>
      <sz val="18"/>
      <color theme="1"/>
      <name val="宋体"/>
      <family val="3"/>
      <charset val="134"/>
      <scheme val="minor"/>
    </font>
    <font>
      <sz val="9"/>
      <color theme="1"/>
      <name val="宋体"/>
      <family val="2"/>
      <scheme val="minor"/>
    </font>
    <font>
      <b/>
      <sz val="12"/>
      <color theme="1"/>
      <name val="宋体"/>
      <family val="3"/>
      <charset val="134"/>
      <scheme val="minor"/>
    </font>
    <font>
      <b/>
      <sz val="11"/>
      <color theme="1"/>
      <name val="宋体"/>
      <family val="3"/>
      <charset val="134"/>
      <scheme val="minor"/>
    </font>
    <font>
      <sz val="10"/>
      <color theme="1"/>
      <name val="宋体"/>
      <family val="3"/>
      <charset val="134"/>
      <scheme val="minor"/>
    </font>
    <font>
      <b/>
      <sz val="10"/>
      <color theme="1"/>
      <name val="宋体"/>
      <family val="3"/>
      <charset val="134"/>
      <scheme val="minor"/>
    </font>
    <font>
      <b/>
      <sz val="14"/>
      <color theme="1"/>
      <name val="宋体"/>
      <family val="3"/>
      <charset val="134"/>
      <scheme val="minor"/>
    </font>
    <font>
      <sz val="10"/>
      <color rgb="FFFF0000"/>
      <name val="宋体"/>
      <family val="3"/>
      <charset val="134"/>
      <scheme val="minor"/>
    </font>
    <font>
      <sz val="11"/>
      <color indexed="8"/>
      <name val="Calibri"/>
      <family val="2"/>
      <charset val="238"/>
    </font>
    <font>
      <sz val="10"/>
      <color theme="1"/>
      <name val="宋体"/>
      <family val="2"/>
      <scheme val="minor"/>
    </font>
    <font>
      <b/>
      <sz val="12"/>
      <color rgb="FFFF0000"/>
      <name val="宋体"/>
      <family val="3"/>
      <charset val="134"/>
      <scheme val="minor"/>
    </font>
    <font>
      <sz val="10"/>
      <color theme="4"/>
      <name val="宋体"/>
      <family val="3"/>
      <charset val="134"/>
      <scheme val="minor"/>
    </font>
    <font>
      <sz val="10"/>
      <name val="宋体"/>
      <family val="3"/>
      <charset val="134"/>
      <scheme val="minor"/>
    </font>
    <font>
      <sz val="11"/>
      <color theme="4"/>
      <name val="宋体"/>
      <family val="3"/>
      <charset val="134"/>
      <scheme val="minor"/>
    </font>
    <font>
      <sz val="11"/>
      <color theme="1"/>
      <name val="宋体"/>
      <family val="3"/>
      <charset val="134"/>
      <scheme val="minor"/>
    </font>
    <font>
      <sz val="10"/>
      <color theme="1"/>
      <name val="等线"/>
      <family val="3"/>
      <charset val="134"/>
    </font>
  </fonts>
  <fills count="6">
    <fill>
      <patternFill patternType="none"/>
    </fill>
    <fill>
      <patternFill patternType="gray125"/>
    </fill>
    <fill>
      <patternFill patternType="solid">
        <fgColor rgb="FF99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10" fillId="0" borderId="0"/>
  </cellStyleXfs>
  <cellXfs count="95">
    <xf numFmtId="0" fontId="0" fillId="0" borderId="0" xfId="0"/>
    <xf numFmtId="0" fontId="3" fillId="0" borderId="0" xfId="0" applyFont="1"/>
    <xf numFmtId="0" fontId="4" fillId="0" borderId="0" xfId="0" applyFont="1"/>
    <xf numFmtId="0" fontId="2" fillId="0" borderId="0" xfId="0" applyFont="1"/>
    <xf numFmtId="0" fontId="6" fillId="0" borderId="0" xfId="0" applyFont="1"/>
    <xf numFmtId="0" fontId="6" fillId="0" borderId="1" xfId="0" applyFont="1" applyBorder="1"/>
    <xf numFmtId="0" fontId="6" fillId="0" borderId="1" xfId="0" applyFont="1" applyBorder="1" applyAlignment="1">
      <alignment horizontal="center" vertical="top"/>
    </xf>
    <xf numFmtId="0" fontId="6" fillId="0" borderId="6" xfId="0" applyFont="1" applyBorder="1"/>
    <xf numFmtId="0" fontId="6" fillId="0" borderId="8" xfId="0" applyFont="1" applyBorder="1"/>
    <xf numFmtId="0" fontId="6" fillId="0" borderId="1" xfId="0" applyFont="1" applyBorder="1" applyAlignment="1">
      <alignment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xf numFmtId="0" fontId="0" fillId="0" borderId="0" xfId="0"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horizontal="left" vertical="center" wrapText="1"/>
    </xf>
    <xf numFmtId="0" fontId="7" fillId="0" borderId="0" xfId="0" applyFont="1" applyAlignment="1">
      <alignment horizontal="center"/>
    </xf>
    <xf numFmtId="0" fontId="11" fillId="0" borderId="0" xfId="0" applyFont="1"/>
    <xf numFmtId="0" fontId="4" fillId="0" borderId="0" xfId="0" applyFont="1" applyAlignment="1">
      <alignment horizontal="left"/>
    </xf>
    <xf numFmtId="0" fontId="7"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0" fontId="4" fillId="3" borderId="1" xfId="0" applyFont="1" applyFill="1" applyBorder="1" applyAlignment="1">
      <alignment horizontal="center" vertical="center"/>
    </xf>
    <xf numFmtId="176"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8" fillId="2" borderId="1" xfId="0" applyFont="1" applyFill="1" applyBorder="1" applyAlignment="1">
      <alignment horizont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6" fillId="0" borderId="6" xfId="0" applyFont="1" applyBorder="1" applyAlignment="1">
      <alignment horizontal="center" vertical="center"/>
    </xf>
    <xf numFmtId="0" fontId="8" fillId="2" borderId="6" xfId="0" applyFont="1" applyFill="1" applyBorder="1" applyAlignment="1">
      <alignment horizontal="center" vertical="center"/>
    </xf>
    <xf numFmtId="0" fontId="8" fillId="4" borderId="9" xfId="0" applyFont="1" applyFill="1" applyBorder="1" applyAlignment="1">
      <alignment horizontal="center" vertical="center"/>
    </xf>
    <xf numFmtId="177" fontId="8" fillId="4" borderId="8" xfId="0" applyNumberFormat="1" applyFont="1" applyFill="1" applyBorder="1" applyAlignment="1">
      <alignment horizontal="center"/>
    </xf>
    <xf numFmtId="0" fontId="11" fillId="0" borderId="1" xfId="0" applyFont="1" applyBorder="1" applyAlignment="1">
      <alignment vertical="center" wrapText="1"/>
    </xf>
    <xf numFmtId="0" fontId="6" fillId="0" borderId="16" xfId="0" applyFont="1" applyBorder="1" applyAlignment="1">
      <alignment horizontal="left" vertical="center" wrapText="1"/>
    </xf>
    <xf numFmtId="0" fontId="6" fillId="0" borderId="16" xfId="0" applyFont="1" applyBorder="1" applyAlignment="1">
      <alignment horizontal="left" vertical="center"/>
    </xf>
    <xf numFmtId="0" fontId="6" fillId="0" borderId="13" xfId="0" applyFont="1" applyBorder="1" applyAlignment="1">
      <alignment horizontal="center" vertical="center" wrapText="1"/>
    </xf>
    <xf numFmtId="0" fontId="6" fillId="0" borderId="1" xfId="0" applyFont="1" applyBorder="1" applyAlignment="1">
      <alignment vertical="center" wrapText="1"/>
    </xf>
    <xf numFmtId="0" fontId="14"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applyAlignment="1">
      <alignment vertical="top" wrapText="1"/>
    </xf>
    <xf numFmtId="0" fontId="16" fillId="0" borderId="1" xfId="0" applyFont="1" applyBorder="1" applyAlignment="1">
      <alignment wrapText="1"/>
    </xf>
    <xf numFmtId="0" fontId="0" fillId="0" borderId="1" xfId="0" applyBorder="1" applyAlignment="1">
      <alignment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4" fillId="3" borderId="1" xfId="0"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176" fontId="4" fillId="3" borderId="1" xfId="0" applyNumberFormat="1" applyFont="1" applyFill="1" applyBorder="1" applyAlignment="1">
      <alignment horizontal="center" vertical="center"/>
    </xf>
    <xf numFmtId="0" fontId="4" fillId="0" borderId="0" xfId="0" applyFont="1" applyAlignment="1">
      <alignment horizontal="left"/>
    </xf>
    <xf numFmtId="0" fontId="12" fillId="0" borderId="0" xfId="0" applyFont="1" applyAlignment="1">
      <alignment horizontal="left"/>
    </xf>
    <xf numFmtId="0" fontId="8" fillId="4" borderId="7" xfId="0" applyFont="1" applyFill="1" applyBorder="1" applyAlignment="1">
      <alignment horizontal="right"/>
    </xf>
    <xf numFmtId="0" fontId="8" fillId="4" borderId="8" xfId="0" applyFont="1" applyFill="1" applyBorder="1" applyAlignment="1">
      <alignment horizontal="right"/>
    </xf>
    <xf numFmtId="0" fontId="8" fillId="2" borderId="5" xfId="0" applyFont="1" applyFill="1" applyBorder="1" applyAlignment="1">
      <alignment horizontal="right"/>
    </xf>
    <xf numFmtId="0" fontId="8" fillId="2" borderId="1" xfId="0" applyFont="1" applyFill="1" applyBorder="1" applyAlignment="1">
      <alignment horizontal="right"/>
    </xf>
    <xf numFmtId="0" fontId="6" fillId="0" borderId="1" xfId="0" applyFont="1" applyBorder="1" applyAlignment="1">
      <alignment horizontal="left"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7" xfId="0" applyFont="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0" xfId="0" applyFont="1" applyBorder="1" applyAlignment="1">
      <alignment horizontal="right" vertical="center" wrapText="1"/>
    </xf>
    <xf numFmtId="0" fontId="7" fillId="0" borderId="16" xfId="0" applyFont="1" applyBorder="1" applyAlignment="1">
      <alignment horizontal="right"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6" fillId="5" borderId="0" xfId="0" applyFont="1" applyFill="1" applyAlignment="1">
      <alignment horizontal="left" vertical="top" wrapText="1"/>
    </xf>
    <xf numFmtId="0" fontId="6" fillId="5" borderId="0" xfId="0" applyFont="1" applyFill="1" applyAlignment="1">
      <alignment horizontal="left" vertical="top"/>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6" fillId="0" borderId="1" xfId="0" applyFont="1" applyBorder="1" applyAlignment="1">
      <alignment horizontal="left" vertical="center"/>
    </xf>
    <xf numFmtId="0" fontId="6" fillId="0" borderId="6"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cellXfs>
  <cellStyles count="2">
    <cellStyle name="Excel Built-in Normal" xfId="1" xr:uid="{00000000-0005-0000-0000-000000000000}"/>
    <cellStyle name="常规" xfId="0" builtinId="0"/>
  </cellStyles>
  <dxfs count="0"/>
  <tableStyles count="0" defaultTableStyle="TableStyleMedium2" defaultPivotStyle="PivotStyleMedium9"/>
  <colors>
    <mruColors>
      <color rgb="FF99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1</xdr:row>
      <xdr:rowOff>47625</xdr:rowOff>
    </xdr:from>
    <xdr:to>
      <xdr:col>3</xdr:col>
      <xdr:colOff>184351</xdr:colOff>
      <xdr:row>8</xdr:row>
      <xdr:rowOff>169431</xdr:rowOff>
    </xdr:to>
    <xdr:pic>
      <xdr:nvPicPr>
        <xdr:cNvPr id="2" name="图片 1">
          <a:extLst>
            <a:ext uri="{FF2B5EF4-FFF2-40B4-BE49-F238E27FC236}">
              <a16:creationId xmlns:a16="http://schemas.microsoft.com/office/drawing/2014/main" id="{E83AA520-DE94-4748-96E6-752E73C6192E}"/>
            </a:ext>
          </a:extLst>
        </xdr:cNvPr>
        <xdr:cNvPicPr>
          <a:picLocks noChangeAspect="1"/>
        </xdr:cNvPicPr>
      </xdr:nvPicPr>
      <xdr:blipFill>
        <a:blip xmlns:r="http://schemas.openxmlformats.org/officeDocument/2006/relationships" r:embed="rId1"/>
        <a:stretch>
          <a:fillRect/>
        </a:stretch>
      </xdr:blipFill>
      <xdr:spPr>
        <a:xfrm>
          <a:off x="23812" y="222250"/>
          <a:ext cx="2279852" cy="13441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192910</xdr:colOff>
      <xdr:row>1</xdr:row>
      <xdr:rowOff>48227</xdr:rowOff>
    </xdr:from>
    <xdr:to>
      <xdr:col>1</xdr:col>
      <xdr:colOff>1701116</xdr:colOff>
      <xdr:row>8</xdr:row>
      <xdr:rowOff>154559</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92910" y="4999619"/>
          <a:ext cx="2279852" cy="13441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topLeftCell="A24" zoomScale="70" zoomScaleNormal="70" workbookViewId="0">
      <selection activeCell="J22" sqref="J22"/>
    </sheetView>
  </sheetViews>
  <sheetFormatPr baseColWidth="10" defaultColWidth="8.83203125" defaultRowHeight="14"/>
  <cols>
    <col min="2" max="2" width="14.1640625" style="24" customWidth="1"/>
    <col min="3" max="3" width="7.5" style="24" customWidth="1"/>
    <col min="4" max="4" width="30.83203125" customWidth="1"/>
    <col min="5" max="5" width="56.33203125" customWidth="1"/>
    <col min="6" max="7" width="7.83203125" style="25" customWidth="1"/>
    <col min="8" max="8" width="8.5" style="25" customWidth="1"/>
    <col min="9" max="9" width="26" customWidth="1"/>
  </cols>
  <sheetData>
    <row r="1" spans="1:9">
      <c r="A1" s="59"/>
      <c r="B1" s="59"/>
      <c r="C1" s="59"/>
      <c r="D1" s="59"/>
      <c r="E1" s="59"/>
    </row>
    <row r="2" spans="1:9">
      <c r="A2" s="59"/>
      <c r="B2" s="59"/>
      <c r="C2" s="59"/>
      <c r="D2" s="59"/>
      <c r="E2" s="59"/>
    </row>
    <row r="3" spans="1:9">
      <c r="A3" s="59"/>
      <c r="B3" s="59"/>
      <c r="C3" s="59"/>
      <c r="D3" s="59"/>
      <c r="E3" s="59"/>
    </row>
    <row r="4" spans="1:9">
      <c r="A4" s="59"/>
      <c r="B4" s="59"/>
      <c r="C4" s="59"/>
      <c r="D4" s="59"/>
      <c r="E4" s="59"/>
    </row>
    <row r="5" spans="1:9">
      <c r="A5" s="59"/>
      <c r="B5" s="59"/>
      <c r="C5" s="59"/>
      <c r="D5" s="59"/>
      <c r="E5" s="59"/>
    </row>
    <row r="6" spans="1:9">
      <c r="A6" s="59"/>
      <c r="B6" s="59"/>
      <c r="C6" s="59"/>
      <c r="D6" s="59"/>
      <c r="E6" s="59"/>
    </row>
    <row r="7" spans="1:9">
      <c r="A7" s="59"/>
      <c r="B7" s="59"/>
      <c r="C7" s="59"/>
      <c r="D7" s="59"/>
      <c r="E7" s="59"/>
    </row>
    <row r="8" spans="1:9">
      <c r="A8" s="59"/>
      <c r="B8" s="59"/>
      <c r="C8" s="59"/>
      <c r="D8" s="59"/>
      <c r="E8" s="59"/>
    </row>
    <row r="9" spans="1:9">
      <c r="A9" s="59"/>
      <c r="B9" s="59"/>
      <c r="C9" s="59"/>
      <c r="D9" s="59"/>
      <c r="E9" s="59"/>
    </row>
    <row r="10" spans="1:9" ht="24">
      <c r="A10" s="60" t="s">
        <v>33</v>
      </c>
      <c r="B10" s="60"/>
      <c r="C10" s="60"/>
      <c r="D10" s="60"/>
      <c r="E10" s="60"/>
      <c r="F10" s="60"/>
      <c r="G10" s="60"/>
      <c r="H10" s="60"/>
    </row>
    <row r="11" spans="1:9" s="4" customFormat="1" ht="15">
      <c r="A11" s="62" t="s">
        <v>0</v>
      </c>
      <c r="B11" s="62"/>
      <c r="C11" s="2" t="s">
        <v>101</v>
      </c>
      <c r="D11" s="18"/>
      <c r="E11" s="18"/>
      <c r="F11" s="21"/>
      <c r="G11" s="21"/>
      <c r="H11" s="21"/>
    </row>
    <row r="12" spans="1:9" s="4" customFormat="1" ht="15">
      <c r="A12" s="62" t="s">
        <v>1</v>
      </c>
      <c r="B12" s="62"/>
      <c r="C12" s="2" t="s">
        <v>104</v>
      </c>
      <c r="D12" s="18"/>
      <c r="E12" s="18"/>
      <c r="F12" s="21"/>
      <c r="G12" s="21"/>
      <c r="H12" s="21"/>
    </row>
    <row r="13" spans="1:9" s="4" customFormat="1" ht="15">
      <c r="A13" s="62" t="s">
        <v>23</v>
      </c>
      <c r="B13" s="62"/>
      <c r="C13" s="2" t="s">
        <v>106</v>
      </c>
      <c r="D13" s="18"/>
      <c r="E13" s="18"/>
      <c r="F13" s="21"/>
      <c r="G13" s="21"/>
      <c r="H13" s="21"/>
    </row>
    <row r="14" spans="1:9" s="4" customFormat="1" ht="15">
      <c r="A14" s="62" t="s">
        <v>24</v>
      </c>
      <c r="B14" s="62"/>
      <c r="C14" s="2" t="s">
        <v>102</v>
      </c>
      <c r="D14" s="18"/>
      <c r="E14" s="18"/>
      <c r="F14" s="21"/>
      <c r="G14" s="21"/>
      <c r="H14" s="21"/>
    </row>
    <row r="15" spans="1:9" s="4" customFormat="1">
      <c r="B15" s="23"/>
      <c r="C15" s="23"/>
      <c r="F15" s="22"/>
      <c r="G15" s="22"/>
      <c r="H15" s="22"/>
    </row>
    <row r="16" spans="1:9" ht="15">
      <c r="A16" s="58" t="s">
        <v>8</v>
      </c>
      <c r="B16" s="61" t="s">
        <v>26</v>
      </c>
      <c r="C16" s="61" t="s">
        <v>38</v>
      </c>
      <c r="D16" s="58" t="s">
        <v>29</v>
      </c>
      <c r="E16" s="58" t="s">
        <v>27</v>
      </c>
      <c r="F16" s="58" t="s">
        <v>28</v>
      </c>
      <c r="G16" s="58"/>
      <c r="H16" s="58"/>
      <c r="I16" s="58" t="s">
        <v>25</v>
      </c>
    </row>
    <row r="17" spans="1:9" ht="15">
      <c r="A17" s="58"/>
      <c r="B17" s="61"/>
      <c r="C17" s="61"/>
      <c r="D17" s="58"/>
      <c r="E17" s="58"/>
      <c r="F17" s="26" t="s">
        <v>30</v>
      </c>
      <c r="G17" s="26" t="s">
        <v>31</v>
      </c>
      <c r="H17" s="26" t="s">
        <v>32</v>
      </c>
      <c r="I17" s="58"/>
    </row>
    <row r="18" spans="1:9" s="19" customFormat="1" ht="60">
      <c r="A18" s="14" t="s">
        <v>35</v>
      </c>
      <c r="B18" s="27">
        <v>45174</v>
      </c>
      <c r="C18" s="27" t="s">
        <v>107</v>
      </c>
      <c r="D18" s="29" t="s">
        <v>108</v>
      </c>
      <c r="E18" s="17" t="s">
        <v>113</v>
      </c>
      <c r="F18" s="28" t="s">
        <v>63</v>
      </c>
      <c r="G18" s="28" t="s">
        <v>63</v>
      </c>
      <c r="H18" s="28" t="s">
        <v>68</v>
      </c>
      <c r="I18" s="54" t="s">
        <v>109</v>
      </c>
    </row>
    <row r="19" spans="1:9" s="19" customFormat="1" ht="45">
      <c r="A19" s="14" t="s">
        <v>36</v>
      </c>
      <c r="B19" s="27">
        <v>45175</v>
      </c>
      <c r="C19" s="27" t="s">
        <v>39</v>
      </c>
      <c r="D19" s="29" t="s">
        <v>109</v>
      </c>
      <c r="E19" s="39" t="s">
        <v>111</v>
      </c>
      <c r="F19" s="28" t="s">
        <v>25</v>
      </c>
      <c r="G19" s="28" t="s">
        <v>68</v>
      </c>
      <c r="H19" s="29" t="s">
        <v>68</v>
      </c>
      <c r="I19" s="55"/>
    </row>
    <row r="20" spans="1:9" s="19" customFormat="1" ht="60">
      <c r="A20" s="14" t="s">
        <v>37</v>
      </c>
      <c r="B20" s="27">
        <v>45176</v>
      </c>
      <c r="C20" s="27" t="s">
        <v>40</v>
      </c>
      <c r="D20" s="29" t="s">
        <v>112</v>
      </c>
      <c r="E20" s="43" t="s">
        <v>116</v>
      </c>
      <c r="F20" s="28" t="s">
        <v>25</v>
      </c>
      <c r="G20" s="28" t="s">
        <v>69</v>
      </c>
      <c r="H20" s="29" t="s">
        <v>68</v>
      </c>
      <c r="I20" s="54" t="s">
        <v>110</v>
      </c>
    </row>
    <row r="21" spans="1:9" s="19" customFormat="1" ht="165">
      <c r="A21" s="14" t="s">
        <v>49</v>
      </c>
      <c r="B21" s="27">
        <v>45177</v>
      </c>
      <c r="C21" s="27" t="s">
        <v>54</v>
      </c>
      <c r="D21" s="29" t="s">
        <v>110</v>
      </c>
      <c r="E21" s="44" t="s">
        <v>117</v>
      </c>
      <c r="F21" s="28" t="s">
        <v>25</v>
      </c>
      <c r="G21" s="28" t="s">
        <v>68</v>
      </c>
      <c r="H21" s="29" t="s">
        <v>68</v>
      </c>
      <c r="I21" s="55"/>
    </row>
    <row r="22" spans="1:9" s="19" customFormat="1" ht="105">
      <c r="A22" s="14" t="s">
        <v>50</v>
      </c>
      <c r="B22" s="27">
        <v>45178</v>
      </c>
      <c r="C22" s="27" t="s">
        <v>55</v>
      </c>
      <c r="D22" s="29" t="s">
        <v>115</v>
      </c>
      <c r="E22" s="44" t="s">
        <v>118</v>
      </c>
      <c r="F22" s="28" t="s">
        <v>25</v>
      </c>
      <c r="G22" s="28" t="s">
        <v>68</v>
      </c>
      <c r="H22" s="29" t="s">
        <v>69</v>
      </c>
      <c r="I22" s="29" t="s">
        <v>119</v>
      </c>
    </row>
    <row r="23" spans="1:9" s="19" customFormat="1" ht="180">
      <c r="A23" s="14" t="s">
        <v>51</v>
      </c>
      <c r="B23" s="27">
        <v>45179</v>
      </c>
      <c r="C23" s="27" t="s">
        <v>62</v>
      </c>
      <c r="D23" s="29" t="s">
        <v>120</v>
      </c>
      <c r="E23" s="43" t="s">
        <v>121</v>
      </c>
      <c r="F23" s="28" t="s">
        <v>25</v>
      </c>
      <c r="G23" s="28" t="s">
        <v>68</v>
      </c>
      <c r="H23" s="29" t="s">
        <v>68</v>
      </c>
      <c r="I23" s="54" t="s">
        <v>64</v>
      </c>
    </row>
    <row r="24" spans="1:9" ht="105">
      <c r="A24" s="14" t="s">
        <v>58</v>
      </c>
      <c r="B24" s="27">
        <v>45180</v>
      </c>
      <c r="C24" s="27" t="s">
        <v>52</v>
      </c>
      <c r="D24" s="45" t="s">
        <v>64</v>
      </c>
      <c r="E24" s="48" t="s">
        <v>90</v>
      </c>
      <c r="F24" s="45" t="s">
        <v>25</v>
      </c>
      <c r="G24" s="45" t="s">
        <v>69</v>
      </c>
      <c r="H24" s="45" t="s">
        <v>68</v>
      </c>
      <c r="I24" s="55"/>
    </row>
    <row r="25" spans="1:9" ht="86" customHeight="1">
      <c r="A25" s="14" t="s">
        <v>59</v>
      </c>
      <c r="B25" s="27">
        <v>45181</v>
      </c>
      <c r="C25" s="27" t="s">
        <v>53</v>
      </c>
      <c r="D25" s="47" t="s">
        <v>65</v>
      </c>
      <c r="E25" s="49" t="s">
        <v>91</v>
      </c>
      <c r="F25" s="45" t="s">
        <v>25</v>
      </c>
      <c r="G25" s="45" t="s">
        <v>68</v>
      </c>
      <c r="H25" s="45" t="s">
        <v>68</v>
      </c>
      <c r="I25" s="56" t="s">
        <v>71</v>
      </c>
    </row>
    <row r="26" spans="1:9" ht="60">
      <c r="A26" s="14" t="s">
        <v>60</v>
      </c>
      <c r="B26" s="27">
        <v>45182</v>
      </c>
      <c r="C26" s="27" t="s">
        <v>39</v>
      </c>
      <c r="D26" s="47" t="s">
        <v>66</v>
      </c>
      <c r="E26" s="51" t="s">
        <v>122</v>
      </c>
      <c r="F26" s="45" t="s">
        <v>25</v>
      </c>
      <c r="G26" s="45" t="s">
        <v>69</v>
      </c>
      <c r="H26" s="45" t="s">
        <v>68</v>
      </c>
      <c r="I26" s="57"/>
    </row>
    <row r="27" spans="1:9" ht="90">
      <c r="A27" s="14" t="s">
        <v>61</v>
      </c>
      <c r="B27" s="27">
        <v>45183</v>
      </c>
      <c r="C27" s="27" t="s">
        <v>40</v>
      </c>
      <c r="D27" s="45" t="s">
        <v>67</v>
      </c>
      <c r="E27" s="50" t="s">
        <v>114</v>
      </c>
      <c r="F27" s="45" t="s">
        <v>25</v>
      </c>
      <c r="G27" s="45" t="s">
        <v>70</v>
      </c>
      <c r="H27" s="45" t="s">
        <v>68</v>
      </c>
      <c r="I27" s="46" t="s">
        <v>48</v>
      </c>
    </row>
  </sheetData>
  <mergeCells count="17">
    <mergeCell ref="A1:E9"/>
    <mergeCell ref="F16:H16"/>
    <mergeCell ref="A10:H10"/>
    <mergeCell ref="E16:E17"/>
    <mergeCell ref="D16:D17"/>
    <mergeCell ref="B16:B17"/>
    <mergeCell ref="A16:A17"/>
    <mergeCell ref="A11:B11"/>
    <mergeCell ref="A12:B12"/>
    <mergeCell ref="A13:B13"/>
    <mergeCell ref="A14:B14"/>
    <mergeCell ref="C16:C17"/>
    <mergeCell ref="I20:I21"/>
    <mergeCell ref="I18:I19"/>
    <mergeCell ref="I23:I24"/>
    <mergeCell ref="I25:I26"/>
    <mergeCell ref="I16:I17"/>
  </mergeCells>
  <phoneticPr fontId="1" type="noConversion"/>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abSelected="1" topLeftCell="A18" zoomScale="131" zoomScaleNormal="79" workbookViewId="0">
      <selection activeCell="M42" sqref="M42"/>
    </sheetView>
  </sheetViews>
  <sheetFormatPr baseColWidth="10" defaultColWidth="8.83203125" defaultRowHeight="14"/>
  <cols>
    <col min="1" max="1" width="11" customWidth="1"/>
    <col min="2" max="2" width="27.83203125" customWidth="1"/>
    <col min="3" max="3" width="60.83203125" customWidth="1"/>
    <col min="4" max="4" width="17.6640625" customWidth="1"/>
    <col min="5" max="5" width="8.6640625" customWidth="1"/>
    <col min="6" max="6" width="6.83203125" customWidth="1"/>
    <col min="7" max="7" width="6.6640625" customWidth="1"/>
    <col min="8" max="8" width="17.6640625" customWidth="1"/>
    <col min="9" max="9" width="8.5" customWidth="1"/>
  </cols>
  <sheetData>
    <row r="1" spans="1:16">
      <c r="A1" s="59"/>
      <c r="B1" s="59"/>
    </row>
    <row r="2" spans="1:16">
      <c r="A2" s="59"/>
      <c r="B2" s="59"/>
    </row>
    <row r="3" spans="1:16">
      <c r="A3" s="59"/>
      <c r="B3" s="59"/>
    </row>
    <row r="4" spans="1:16">
      <c r="A4" s="59"/>
      <c r="B4" s="59"/>
    </row>
    <row r="5" spans="1:16">
      <c r="A5" s="59"/>
      <c r="B5" s="59"/>
    </row>
    <row r="6" spans="1:16">
      <c r="A6" s="59"/>
      <c r="B6" s="59"/>
    </row>
    <row r="7" spans="1:16">
      <c r="A7" s="59"/>
      <c r="B7" s="59"/>
    </row>
    <row r="8" spans="1:16">
      <c r="A8" s="59"/>
      <c r="B8" s="59"/>
    </row>
    <row r="9" spans="1:16">
      <c r="A9" s="59"/>
      <c r="B9" s="59"/>
    </row>
    <row r="10" spans="1:16" ht="24">
      <c r="A10" s="60" t="s">
        <v>34</v>
      </c>
      <c r="B10" s="60"/>
      <c r="C10" s="60"/>
      <c r="D10" s="60"/>
      <c r="E10" s="60"/>
      <c r="F10" s="60"/>
      <c r="G10" s="60"/>
      <c r="H10" s="60"/>
      <c r="I10" s="60"/>
      <c r="J10" s="3"/>
      <c r="K10" s="3"/>
      <c r="L10" s="3"/>
      <c r="M10" s="3"/>
      <c r="N10" s="3"/>
      <c r="O10" s="3"/>
      <c r="P10" s="3"/>
    </row>
    <row r="11" spans="1:16" ht="15">
      <c r="A11" s="2" t="s">
        <v>0</v>
      </c>
      <c r="B11" s="2" t="s">
        <v>100</v>
      </c>
      <c r="C11" s="4"/>
      <c r="D11" s="18"/>
      <c r="E11" s="2"/>
      <c r="F11" s="2"/>
      <c r="G11" s="2"/>
      <c r="H11" s="2"/>
      <c r="I11" s="2"/>
      <c r="J11" s="2"/>
      <c r="K11" s="2"/>
      <c r="L11" s="2"/>
      <c r="M11" s="2"/>
      <c r="N11" s="1"/>
    </row>
    <row r="12" spans="1:16" ht="15">
      <c r="A12" s="2" t="s">
        <v>1</v>
      </c>
      <c r="B12" s="2" t="s">
        <v>103</v>
      </c>
      <c r="C12" s="4"/>
      <c r="D12" s="18"/>
      <c r="E12" s="2"/>
      <c r="F12" s="2"/>
      <c r="G12" s="2"/>
      <c r="H12" s="2"/>
      <c r="I12" s="2"/>
      <c r="J12" s="2"/>
      <c r="K12" s="2"/>
      <c r="L12" s="2"/>
      <c r="M12" s="2"/>
      <c r="N12" s="1"/>
    </row>
    <row r="13" spans="1:16" ht="15">
      <c r="A13" s="2" t="s">
        <v>23</v>
      </c>
      <c r="B13" s="2" t="s">
        <v>105</v>
      </c>
      <c r="C13" s="4"/>
      <c r="D13" s="18"/>
      <c r="E13" s="2"/>
      <c r="F13" s="2"/>
      <c r="G13" s="2"/>
      <c r="H13" s="2"/>
      <c r="I13" s="2"/>
      <c r="J13" s="2"/>
      <c r="K13" s="2"/>
      <c r="L13" s="2"/>
      <c r="M13" s="2"/>
      <c r="N13" s="1"/>
    </row>
    <row r="14" spans="1:16" ht="15">
      <c r="A14" s="2" t="s">
        <v>24</v>
      </c>
      <c r="B14" s="20">
        <v>20</v>
      </c>
      <c r="C14" s="4" t="s">
        <v>102</v>
      </c>
      <c r="D14" s="18"/>
      <c r="E14" s="2"/>
      <c r="F14" s="2"/>
      <c r="G14" s="2"/>
      <c r="H14" s="2"/>
      <c r="I14" s="2"/>
      <c r="J14" s="2"/>
      <c r="K14" s="2"/>
      <c r="L14" s="2"/>
      <c r="M14" s="2"/>
      <c r="N14" s="1"/>
    </row>
    <row r="15" spans="1:16" ht="16" thickBot="1">
      <c r="A15" s="63"/>
      <c r="B15" s="63"/>
      <c r="C15" s="63"/>
      <c r="D15" s="63"/>
      <c r="E15" s="63"/>
      <c r="F15" s="63"/>
      <c r="G15" s="63"/>
      <c r="H15" s="63"/>
      <c r="I15" s="63"/>
    </row>
    <row r="16" spans="1:16" s="13" customFormat="1" ht="15">
      <c r="A16" s="31" t="s">
        <v>2</v>
      </c>
      <c r="B16" s="32" t="s">
        <v>3</v>
      </c>
      <c r="C16" s="33" t="s">
        <v>4</v>
      </c>
      <c r="D16" s="33" t="s">
        <v>5</v>
      </c>
      <c r="E16" s="33" t="s">
        <v>6</v>
      </c>
      <c r="F16" s="33" t="s">
        <v>7</v>
      </c>
      <c r="G16" s="33" t="s">
        <v>8</v>
      </c>
      <c r="H16" s="33" t="s">
        <v>9</v>
      </c>
      <c r="I16" s="34" t="s">
        <v>10</v>
      </c>
    </row>
    <row r="17" spans="1:9" s="13" customFormat="1" ht="15">
      <c r="A17" s="78" t="s">
        <v>131</v>
      </c>
      <c r="B17" s="42" t="s">
        <v>109</v>
      </c>
      <c r="C17" s="17" t="s">
        <v>133</v>
      </c>
      <c r="D17" s="14">
        <v>122</v>
      </c>
      <c r="E17" s="14" t="s">
        <v>43</v>
      </c>
      <c r="F17" s="14">
        <v>20</v>
      </c>
      <c r="G17" s="14">
        <v>2</v>
      </c>
      <c r="H17" s="14">
        <f t="shared" ref="H17:H48" si="0">D17*F17*G17</f>
        <v>4880</v>
      </c>
      <c r="I17" s="35" t="s">
        <v>44</v>
      </c>
    </row>
    <row r="18" spans="1:9" s="13" customFormat="1" ht="15">
      <c r="A18" s="79"/>
      <c r="B18" s="42" t="s">
        <v>110</v>
      </c>
      <c r="C18" s="17" t="s">
        <v>134</v>
      </c>
      <c r="D18" s="14">
        <v>158</v>
      </c>
      <c r="E18" s="14" t="s">
        <v>43</v>
      </c>
      <c r="F18" s="14">
        <v>20</v>
      </c>
      <c r="G18" s="14">
        <v>2</v>
      </c>
      <c r="H18" s="14">
        <f t="shared" si="0"/>
        <v>6320</v>
      </c>
      <c r="I18" s="35" t="s">
        <v>44</v>
      </c>
    </row>
    <row r="19" spans="1:9" s="13" customFormat="1" ht="15">
      <c r="A19" s="79"/>
      <c r="B19" s="42" t="s">
        <v>119</v>
      </c>
      <c r="C19" s="17" t="s">
        <v>135</v>
      </c>
      <c r="D19" s="14">
        <v>230</v>
      </c>
      <c r="E19" s="14" t="s">
        <v>43</v>
      </c>
      <c r="F19" s="14">
        <v>20</v>
      </c>
      <c r="G19" s="14">
        <v>1</v>
      </c>
      <c r="H19" s="14">
        <f t="shared" si="0"/>
        <v>4600</v>
      </c>
      <c r="I19" s="35" t="s">
        <v>44</v>
      </c>
    </row>
    <row r="20" spans="1:9" s="13" customFormat="1" ht="15">
      <c r="A20" s="79"/>
      <c r="B20" s="42" t="s">
        <v>64</v>
      </c>
      <c r="C20" s="17" t="s">
        <v>99</v>
      </c>
      <c r="D20" s="14">
        <v>320</v>
      </c>
      <c r="E20" s="14" t="s">
        <v>43</v>
      </c>
      <c r="F20" s="14">
        <v>20</v>
      </c>
      <c r="G20" s="14">
        <v>2</v>
      </c>
      <c r="H20" s="14">
        <f t="shared" si="0"/>
        <v>12800</v>
      </c>
      <c r="I20" s="35" t="s">
        <v>44</v>
      </c>
    </row>
    <row r="21" spans="1:9" s="13" customFormat="1" ht="15">
      <c r="A21" s="79"/>
      <c r="B21" s="42" t="s">
        <v>71</v>
      </c>
      <c r="C21" s="17" t="s">
        <v>136</v>
      </c>
      <c r="D21" s="14">
        <v>210</v>
      </c>
      <c r="E21" s="14" t="s">
        <v>43</v>
      </c>
      <c r="F21" s="14">
        <v>20</v>
      </c>
      <c r="G21" s="14">
        <v>2</v>
      </c>
      <c r="H21" s="14">
        <f t="shared" si="0"/>
        <v>8400</v>
      </c>
      <c r="I21" s="35" t="s">
        <v>44</v>
      </c>
    </row>
    <row r="22" spans="1:9" s="13" customFormat="1">
      <c r="A22" s="80"/>
      <c r="B22" s="81" t="s">
        <v>132</v>
      </c>
      <c r="C22" s="82"/>
      <c r="D22" s="52">
        <v>925</v>
      </c>
      <c r="E22" s="52" t="s">
        <v>46</v>
      </c>
      <c r="F22" s="52">
        <v>0</v>
      </c>
      <c r="G22" s="52">
        <v>1</v>
      </c>
      <c r="H22" s="52">
        <f t="shared" si="0"/>
        <v>0</v>
      </c>
      <c r="I22" s="53" t="s">
        <v>44</v>
      </c>
    </row>
    <row r="23" spans="1:9" s="13" customFormat="1" ht="15">
      <c r="A23" s="69" t="s">
        <v>56</v>
      </c>
      <c r="B23" s="68" t="s">
        <v>84</v>
      </c>
      <c r="C23" s="40" t="s">
        <v>74</v>
      </c>
      <c r="D23" s="14">
        <v>8800</v>
      </c>
      <c r="E23" s="14" t="s">
        <v>45</v>
      </c>
      <c r="F23" s="14">
        <v>1</v>
      </c>
      <c r="G23" s="14">
        <v>1</v>
      </c>
      <c r="H23" s="14">
        <f t="shared" si="0"/>
        <v>8800</v>
      </c>
      <c r="I23" s="35" t="s">
        <v>44</v>
      </c>
    </row>
    <row r="24" spans="1:9" s="13" customFormat="1" ht="15">
      <c r="A24" s="70"/>
      <c r="B24" s="68"/>
      <c r="C24" s="40" t="s">
        <v>123</v>
      </c>
      <c r="D24" s="14">
        <v>400</v>
      </c>
      <c r="E24" s="14" t="s">
        <v>44</v>
      </c>
      <c r="F24" s="14">
        <v>1</v>
      </c>
      <c r="G24" s="14">
        <v>1</v>
      </c>
      <c r="H24" s="14">
        <f t="shared" si="0"/>
        <v>400</v>
      </c>
      <c r="I24" s="35" t="s">
        <v>44</v>
      </c>
    </row>
    <row r="25" spans="1:9" s="13" customFormat="1" ht="15">
      <c r="A25" s="70"/>
      <c r="B25" s="68"/>
      <c r="C25" s="40" t="s">
        <v>72</v>
      </c>
      <c r="D25" s="14">
        <v>80</v>
      </c>
      <c r="E25" s="14" t="s">
        <v>45</v>
      </c>
      <c r="F25" s="14">
        <v>1</v>
      </c>
      <c r="G25" s="14">
        <v>2</v>
      </c>
      <c r="H25" s="14">
        <f t="shared" si="0"/>
        <v>160</v>
      </c>
      <c r="I25" s="35" t="s">
        <v>44</v>
      </c>
    </row>
    <row r="26" spans="1:9" s="13" customFormat="1" ht="15">
      <c r="A26" s="70"/>
      <c r="B26" s="68"/>
      <c r="C26" s="40" t="s">
        <v>98</v>
      </c>
      <c r="D26" s="14">
        <v>150</v>
      </c>
      <c r="E26" s="14" t="s">
        <v>44</v>
      </c>
      <c r="F26" s="14">
        <v>1</v>
      </c>
      <c r="G26" s="14">
        <v>1</v>
      </c>
      <c r="H26" s="14">
        <f t="shared" si="0"/>
        <v>150</v>
      </c>
      <c r="I26" s="35" t="s">
        <v>44</v>
      </c>
    </row>
    <row r="27" spans="1:9" s="13" customFormat="1">
      <c r="A27" s="70"/>
      <c r="B27" s="68"/>
      <c r="C27" s="41" t="s">
        <v>73</v>
      </c>
      <c r="D27" s="14">
        <v>2</v>
      </c>
      <c r="E27" s="14" t="s">
        <v>47</v>
      </c>
      <c r="F27" s="14">
        <v>20</v>
      </c>
      <c r="G27" s="14">
        <v>10</v>
      </c>
      <c r="H27" s="14">
        <f t="shared" si="0"/>
        <v>400</v>
      </c>
      <c r="I27" s="35" t="s">
        <v>44</v>
      </c>
    </row>
    <row r="28" spans="1:9" s="13" customFormat="1">
      <c r="A28" s="70"/>
      <c r="B28" s="68"/>
      <c r="C28" s="41" t="s">
        <v>76</v>
      </c>
      <c r="D28" s="14">
        <v>30</v>
      </c>
      <c r="E28" s="14" t="s">
        <v>45</v>
      </c>
      <c r="F28" s="14">
        <v>1</v>
      </c>
      <c r="G28" s="14">
        <v>6.5</v>
      </c>
      <c r="H28" s="14">
        <f t="shared" si="0"/>
        <v>195</v>
      </c>
      <c r="I28" s="35" t="s">
        <v>44</v>
      </c>
    </row>
    <row r="29" spans="1:9" s="13" customFormat="1">
      <c r="A29" s="70"/>
      <c r="B29" s="68"/>
      <c r="C29" s="41" t="s">
        <v>79</v>
      </c>
      <c r="D29" s="14">
        <v>45</v>
      </c>
      <c r="E29" s="14" t="s">
        <v>45</v>
      </c>
      <c r="F29" s="14">
        <v>1</v>
      </c>
      <c r="G29" s="14">
        <v>3</v>
      </c>
      <c r="H29" s="14">
        <f t="shared" si="0"/>
        <v>135</v>
      </c>
      <c r="I29" s="35" t="s">
        <v>44</v>
      </c>
    </row>
    <row r="30" spans="1:9" s="13" customFormat="1">
      <c r="A30" s="70"/>
      <c r="B30" s="68"/>
      <c r="C30" s="41" t="s">
        <v>81</v>
      </c>
      <c r="D30" s="14">
        <v>120</v>
      </c>
      <c r="E30" s="14" t="s">
        <v>45</v>
      </c>
      <c r="F30" s="14">
        <v>1</v>
      </c>
      <c r="G30" s="14">
        <v>7</v>
      </c>
      <c r="H30" s="14">
        <f t="shared" si="0"/>
        <v>840</v>
      </c>
      <c r="I30" s="35" t="s">
        <v>44</v>
      </c>
    </row>
    <row r="31" spans="1:9" s="13" customFormat="1">
      <c r="A31" s="70"/>
      <c r="B31" s="68"/>
      <c r="C31" s="41" t="s">
        <v>83</v>
      </c>
      <c r="D31" s="14">
        <v>180</v>
      </c>
      <c r="E31" s="14" t="s">
        <v>45</v>
      </c>
      <c r="F31" s="14">
        <v>1</v>
      </c>
      <c r="G31" s="14">
        <v>3</v>
      </c>
      <c r="H31" s="14">
        <f t="shared" si="0"/>
        <v>540</v>
      </c>
      <c r="I31" s="35" t="s">
        <v>44</v>
      </c>
    </row>
    <row r="32" spans="1:9" s="13" customFormat="1">
      <c r="A32" s="70"/>
      <c r="B32" s="68" t="s">
        <v>87</v>
      </c>
      <c r="C32" s="41" t="s">
        <v>85</v>
      </c>
      <c r="D32" s="14">
        <v>200</v>
      </c>
      <c r="E32" s="14" t="s">
        <v>45</v>
      </c>
      <c r="F32" s="14">
        <v>1</v>
      </c>
      <c r="G32" s="14">
        <v>9.5</v>
      </c>
      <c r="H32" s="14">
        <f t="shared" si="0"/>
        <v>1900</v>
      </c>
      <c r="I32" s="35" t="s">
        <v>44</v>
      </c>
    </row>
    <row r="33" spans="1:9" s="13" customFormat="1">
      <c r="A33" s="70"/>
      <c r="B33" s="68"/>
      <c r="C33" s="41" t="s">
        <v>86</v>
      </c>
      <c r="D33" s="14">
        <v>200</v>
      </c>
      <c r="E33" s="14" t="s">
        <v>44</v>
      </c>
      <c r="F33" s="14">
        <v>1</v>
      </c>
      <c r="G33" s="14">
        <v>1</v>
      </c>
      <c r="H33" s="14">
        <f t="shared" si="0"/>
        <v>200</v>
      </c>
      <c r="I33" s="35" t="s">
        <v>44</v>
      </c>
    </row>
    <row r="34" spans="1:9" s="13" customFormat="1">
      <c r="A34" s="70"/>
      <c r="B34" s="68"/>
      <c r="C34" s="41" t="s">
        <v>75</v>
      </c>
      <c r="D34" s="14">
        <v>30</v>
      </c>
      <c r="E34" s="14" t="s">
        <v>77</v>
      </c>
      <c r="F34" s="14">
        <v>1</v>
      </c>
      <c r="G34" s="14">
        <v>6.5</v>
      </c>
      <c r="H34" s="14">
        <f t="shared" si="0"/>
        <v>195</v>
      </c>
      <c r="I34" s="35" t="s">
        <v>44</v>
      </c>
    </row>
    <row r="35" spans="1:9" s="13" customFormat="1">
      <c r="A35" s="70"/>
      <c r="B35" s="68"/>
      <c r="C35" s="41" t="s">
        <v>78</v>
      </c>
      <c r="D35" s="14">
        <v>45</v>
      </c>
      <c r="E35" s="14" t="s">
        <v>77</v>
      </c>
      <c r="F35" s="14">
        <v>1</v>
      </c>
      <c r="G35" s="14">
        <v>3</v>
      </c>
      <c r="H35" s="14">
        <f t="shared" si="0"/>
        <v>135</v>
      </c>
      <c r="I35" s="35" t="s">
        <v>44</v>
      </c>
    </row>
    <row r="36" spans="1:9" s="13" customFormat="1">
      <c r="A36" s="70"/>
      <c r="B36" s="68"/>
      <c r="C36" s="41" t="s">
        <v>80</v>
      </c>
      <c r="D36" s="14">
        <v>120</v>
      </c>
      <c r="E36" s="14" t="s">
        <v>77</v>
      </c>
      <c r="F36" s="14">
        <v>1</v>
      </c>
      <c r="G36" s="14">
        <v>5</v>
      </c>
      <c r="H36" s="14">
        <f t="shared" si="0"/>
        <v>600</v>
      </c>
      <c r="I36" s="35" t="s">
        <v>44</v>
      </c>
    </row>
    <row r="37" spans="1:9" s="13" customFormat="1">
      <c r="A37" s="71"/>
      <c r="B37" s="68"/>
      <c r="C37" s="41" t="s">
        <v>82</v>
      </c>
      <c r="D37" s="14">
        <v>180</v>
      </c>
      <c r="E37" s="14" t="s">
        <v>77</v>
      </c>
      <c r="F37" s="14">
        <v>1</v>
      </c>
      <c r="G37" s="14">
        <v>3</v>
      </c>
      <c r="H37" s="14">
        <f t="shared" si="0"/>
        <v>540</v>
      </c>
      <c r="I37" s="35" t="s">
        <v>44</v>
      </c>
    </row>
    <row r="38" spans="1:9" s="13" customFormat="1">
      <c r="A38" s="75" t="s">
        <v>88</v>
      </c>
      <c r="B38" s="72" t="s">
        <v>89</v>
      </c>
      <c r="C38" s="41" t="s">
        <v>124</v>
      </c>
      <c r="D38" s="14">
        <v>10</v>
      </c>
      <c r="E38" s="14" t="s">
        <v>46</v>
      </c>
      <c r="F38" s="14">
        <v>20</v>
      </c>
      <c r="G38" s="14">
        <v>1</v>
      </c>
      <c r="H38" s="14">
        <f t="shared" si="0"/>
        <v>200</v>
      </c>
      <c r="I38" s="35" t="s">
        <v>44</v>
      </c>
    </row>
    <row r="39" spans="1:9" ht="14" customHeight="1">
      <c r="A39" s="76"/>
      <c r="B39" s="73"/>
      <c r="C39" s="40" t="s">
        <v>125</v>
      </c>
      <c r="D39" s="14">
        <v>12</v>
      </c>
      <c r="E39" s="14" t="s">
        <v>46</v>
      </c>
      <c r="F39" s="14">
        <v>20</v>
      </c>
      <c r="G39" s="14">
        <v>1</v>
      </c>
      <c r="H39" s="14">
        <f t="shared" si="0"/>
        <v>240</v>
      </c>
      <c r="I39" s="35" t="s">
        <v>44</v>
      </c>
    </row>
    <row r="40" spans="1:9" ht="14" customHeight="1">
      <c r="A40" s="76"/>
      <c r="B40" s="73"/>
      <c r="C40" s="40" t="s">
        <v>127</v>
      </c>
      <c r="D40" s="14">
        <v>35</v>
      </c>
      <c r="E40" s="14" t="s">
        <v>46</v>
      </c>
      <c r="F40" s="14">
        <v>20</v>
      </c>
      <c r="G40" s="14">
        <v>1</v>
      </c>
      <c r="H40" s="14">
        <f t="shared" si="0"/>
        <v>700</v>
      </c>
      <c r="I40" s="35" t="s">
        <v>44</v>
      </c>
    </row>
    <row r="41" spans="1:9" ht="15">
      <c r="A41" s="76"/>
      <c r="B41" s="73"/>
      <c r="C41" s="40" t="s">
        <v>128</v>
      </c>
      <c r="D41" s="14">
        <v>25</v>
      </c>
      <c r="E41" s="14" t="s">
        <v>46</v>
      </c>
      <c r="F41" s="14">
        <v>20</v>
      </c>
      <c r="G41" s="14">
        <v>1</v>
      </c>
      <c r="H41" s="14">
        <f t="shared" si="0"/>
        <v>500</v>
      </c>
      <c r="I41" s="35" t="s">
        <v>44</v>
      </c>
    </row>
    <row r="42" spans="1:9" ht="15">
      <c r="A42" s="76"/>
      <c r="B42" s="73"/>
      <c r="C42" s="40" t="s">
        <v>129</v>
      </c>
      <c r="D42" s="14">
        <v>65</v>
      </c>
      <c r="E42" s="14" t="s">
        <v>46</v>
      </c>
      <c r="F42" s="14">
        <v>20</v>
      </c>
      <c r="G42" s="14">
        <v>1</v>
      </c>
      <c r="H42" s="14">
        <f t="shared" si="0"/>
        <v>1300</v>
      </c>
      <c r="I42" s="35" t="s">
        <v>44</v>
      </c>
    </row>
    <row r="43" spans="1:9" ht="15">
      <c r="A43" s="76"/>
      <c r="B43" s="73"/>
      <c r="C43" s="40" t="s">
        <v>126</v>
      </c>
      <c r="D43" s="14">
        <v>68</v>
      </c>
      <c r="E43" s="14" t="s">
        <v>46</v>
      </c>
      <c r="F43" s="14">
        <v>20</v>
      </c>
      <c r="G43" s="14">
        <v>1</v>
      </c>
      <c r="H43" s="14">
        <f t="shared" si="0"/>
        <v>1360</v>
      </c>
      <c r="I43" s="35" t="s">
        <v>44</v>
      </c>
    </row>
    <row r="44" spans="1:9" ht="15">
      <c r="A44" s="76"/>
      <c r="B44" s="73"/>
      <c r="C44" s="40" t="s">
        <v>130</v>
      </c>
      <c r="D44" s="14">
        <v>175</v>
      </c>
      <c r="E44" s="14" t="s">
        <v>46</v>
      </c>
      <c r="F44" s="14">
        <v>20</v>
      </c>
      <c r="G44" s="14">
        <v>1</v>
      </c>
      <c r="H44" s="14">
        <f t="shared" si="0"/>
        <v>3500</v>
      </c>
      <c r="I44" s="35" t="s">
        <v>44</v>
      </c>
    </row>
    <row r="45" spans="1:9">
      <c r="A45" s="76"/>
      <c r="B45" s="73"/>
      <c r="C45" s="41" t="s">
        <v>93</v>
      </c>
      <c r="D45" s="14">
        <v>31</v>
      </c>
      <c r="E45" s="14" t="s">
        <v>46</v>
      </c>
      <c r="F45" s="14">
        <v>20</v>
      </c>
      <c r="G45" s="14">
        <v>1</v>
      </c>
      <c r="H45" s="14">
        <f t="shared" si="0"/>
        <v>620</v>
      </c>
      <c r="I45" s="35" t="s">
        <v>44</v>
      </c>
    </row>
    <row r="46" spans="1:9">
      <c r="A46" s="77"/>
      <c r="B46" s="74"/>
      <c r="C46" s="41" t="s">
        <v>92</v>
      </c>
      <c r="D46" s="14">
        <v>2</v>
      </c>
      <c r="E46" s="14" t="s">
        <v>94</v>
      </c>
      <c r="F46" s="14">
        <v>20</v>
      </c>
      <c r="G46" s="14">
        <v>8</v>
      </c>
      <c r="H46" s="14">
        <f t="shared" si="0"/>
        <v>320</v>
      </c>
      <c r="I46" s="35" t="s">
        <v>44</v>
      </c>
    </row>
    <row r="47" spans="1:9" ht="15">
      <c r="A47" s="75" t="s">
        <v>96</v>
      </c>
      <c r="B47" s="42" t="s">
        <v>95</v>
      </c>
      <c r="C47" s="41" t="s">
        <v>97</v>
      </c>
      <c r="D47" s="14">
        <v>35</v>
      </c>
      <c r="E47" s="14" t="s">
        <v>46</v>
      </c>
      <c r="F47" s="14">
        <v>20</v>
      </c>
      <c r="G47" s="14">
        <v>19</v>
      </c>
      <c r="H47" s="14">
        <f t="shared" si="0"/>
        <v>13300</v>
      </c>
      <c r="I47" s="35" t="s">
        <v>44</v>
      </c>
    </row>
    <row r="48" spans="1:9">
      <c r="A48" s="77"/>
      <c r="B48" s="14" t="s">
        <v>11</v>
      </c>
      <c r="C48" s="5" t="s">
        <v>57</v>
      </c>
      <c r="D48" s="6">
        <v>2</v>
      </c>
      <c r="E48" s="6" t="s">
        <v>46</v>
      </c>
      <c r="F48" s="14">
        <v>20</v>
      </c>
      <c r="G48" s="6">
        <v>10</v>
      </c>
      <c r="H48" s="14">
        <f t="shared" si="0"/>
        <v>400</v>
      </c>
      <c r="I48" s="35" t="s">
        <v>44</v>
      </c>
    </row>
    <row r="49" spans="1:9" ht="17">
      <c r="A49" s="66" t="s">
        <v>12</v>
      </c>
      <c r="B49" s="67"/>
      <c r="C49" s="67"/>
      <c r="D49" s="67"/>
      <c r="E49" s="67"/>
      <c r="F49" s="67"/>
      <c r="G49" s="67"/>
      <c r="H49" s="30">
        <f>SUM(H17:H48)</f>
        <v>74630</v>
      </c>
      <c r="I49" s="36" t="s">
        <v>44</v>
      </c>
    </row>
    <row r="50" spans="1:9" ht="18" thickBot="1">
      <c r="A50" s="64" t="s">
        <v>41</v>
      </c>
      <c r="B50" s="65"/>
      <c r="C50" s="65"/>
      <c r="D50" s="65"/>
      <c r="E50" s="65"/>
      <c r="F50" s="65"/>
      <c r="G50" s="65"/>
      <c r="H50" s="38">
        <f>H49/B14</f>
        <v>3731.5</v>
      </c>
      <c r="I50" s="37" t="s">
        <v>44</v>
      </c>
    </row>
    <row r="51" spans="1:9">
      <c r="A51" s="4"/>
      <c r="B51" s="4"/>
      <c r="C51" s="4"/>
      <c r="D51" s="4"/>
      <c r="E51" s="4"/>
      <c r="F51" s="4"/>
      <c r="G51" s="4"/>
      <c r="H51" s="4"/>
      <c r="I51" s="4"/>
    </row>
    <row r="52" spans="1:9" ht="15" thickBot="1">
      <c r="A52" s="4"/>
      <c r="B52" s="4"/>
      <c r="C52" s="4"/>
      <c r="D52" s="4"/>
      <c r="E52" s="4"/>
      <c r="F52" s="4"/>
      <c r="G52" s="4"/>
      <c r="H52" s="4"/>
      <c r="I52" s="4"/>
    </row>
    <row r="53" spans="1:9">
      <c r="A53" s="83" t="s">
        <v>13</v>
      </c>
      <c r="B53" s="84"/>
      <c r="C53" s="85"/>
      <c r="D53" s="4"/>
      <c r="E53" s="86" t="s">
        <v>14</v>
      </c>
      <c r="F53" s="87"/>
      <c r="G53" s="87"/>
      <c r="H53" s="87"/>
      <c r="I53" s="87"/>
    </row>
    <row r="54" spans="1:9">
      <c r="A54" s="10"/>
      <c r="B54" s="5"/>
      <c r="C54" s="7"/>
      <c r="D54" s="4"/>
      <c r="E54" s="87"/>
      <c r="F54" s="87"/>
      <c r="G54" s="87"/>
      <c r="H54" s="87"/>
      <c r="I54" s="87"/>
    </row>
    <row r="55" spans="1:9">
      <c r="A55" s="10"/>
      <c r="B55" s="5"/>
      <c r="C55" s="7"/>
      <c r="D55" s="4"/>
      <c r="E55" s="87"/>
      <c r="F55" s="87"/>
      <c r="G55" s="87"/>
      <c r="H55" s="87"/>
      <c r="I55" s="87"/>
    </row>
    <row r="56" spans="1:9">
      <c r="A56" s="10"/>
      <c r="B56" s="5"/>
      <c r="C56" s="7"/>
      <c r="D56" s="4"/>
      <c r="E56" s="87"/>
      <c r="F56" s="87"/>
      <c r="G56" s="87"/>
      <c r="H56" s="87"/>
      <c r="I56" s="87"/>
    </row>
    <row r="57" spans="1:9">
      <c r="A57" s="10"/>
      <c r="B57" s="5"/>
      <c r="C57" s="7"/>
      <c r="D57" s="4"/>
      <c r="E57" s="87"/>
      <c r="F57" s="87"/>
      <c r="G57" s="87"/>
      <c r="H57" s="87"/>
      <c r="I57" s="87"/>
    </row>
    <row r="58" spans="1:9">
      <c r="A58" s="10"/>
      <c r="B58" s="5"/>
      <c r="C58" s="7"/>
      <c r="D58" s="4"/>
      <c r="E58" s="87"/>
      <c r="F58" s="87"/>
      <c r="G58" s="87"/>
      <c r="H58" s="87"/>
      <c r="I58" s="87"/>
    </row>
    <row r="59" spans="1:9">
      <c r="A59" s="10"/>
      <c r="B59" s="5"/>
      <c r="C59" s="7"/>
      <c r="D59" s="4"/>
      <c r="E59" s="87"/>
      <c r="F59" s="87"/>
      <c r="G59" s="87"/>
      <c r="H59" s="87"/>
      <c r="I59" s="87"/>
    </row>
    <row r="60" spans="1:9">
      <c r="A60" s="10"/>
      <c r="B60" s="9"/>
      <c r="C60" s="7"/>
      <c r="D60" s="4"/>
      <c r="E60" s="87"/>
      <c r="F60" s="87"/>
      <c r="G60" s="87"/>
      <c r="H60" s="87"/>
      <c r="I60" s="87"/>
    </row>
    <row r="61" spans="1:9" ht="15" thickBot="1">
      <c r="A61" s="11"/>
      <c r="B61" s="8"/>
      <c r="C61" s="12"/>
      <c r="D61" s="4"/>
      <c r="E61" s="87"/>
      <c r="F61" s="87"/>
      <c r="G61" s="87"/>
      <c r="H61" s="87"/>
      <c r="I61" s="87"/>
    </row>
    <row r="62" spans="1:9" ht="15" thickBot="1">
      <c r="A62" s="4"/>
      <c r="B62" s="4"/>
      <c r="C62" s="4"/>
      <c r="D62" s="4"/>
      <c r="E62" s="87"/>
      <c r="F62" s="87"/>
      <c r="G62" s="87"/>
      <c r="H62" s="87"/>
      <c r="I62" s="87"/>
    </row>
    <row r="63" spans="1:9">
      <c r="A63" s="88" t="s">
        <v>15</v>
      </c>
      <c r="B63" s="89"/>
      <c r="C63" s="90"/>
      <c r="D63" s="4"/>
      <c r="E63" s="87"/>
      <c r="F63" s="87"/>
      <c r="G63" s="87"/>
      <c r="H63" s="87"/>
      <c r="I63" s="87"/>
    </row>
    <row r="64" spans="1:9">
      <c r="A64" s="10">
        <v>1</v>
      </c>
      <c r="B64" s="91" t="s">
        <v>16</v>
      </c>
      <c r="C64" s="92"/>
      <c r="D64" s="4"/>
      <c r="E64" s="87"/>
      <c r="F64" s="87"/>
      <c r="G64" s="87"/>
      <c r="H64" s="87"/>
      <c r="I64" s="87"/>
    </row>
    <row r="65" spans="1:9">
      <c r="A65" s="10">
        <v>2</v>
      </c>
      <c r="B65" s="91" t="s">
        <v>17</v>
      </c>
      <c r="C65" s="92"/>
      <c r="D65" s="4"/>
      <c r="E65" s="87"/>
      <c r="F65" s="87"/>
      <c r="G65" s="87"/>
      <c r="H65" s="87"/>
      <c r="I65" s="87"/>
    </row>
    <row r="66" spans="1:9">
      <c r="A66" s="10">
        <v>3</v>
      </c>
      <c r="B66" s="91" t="s">
        <v>42</v>
      </c>
      <c r="C66" s="92"/>
      <c r="D66" s="4"/>
      <c r="E66" s="87"/>
      <c r="F66" s="87"/>
      <c r="G66" s="87"/>
      <c r="H66" s="87"/>
      <c r="I66" s="87"/>
    </row>
    <row r="67" spans="1:9">
      <c r="A67" s="10">
        <v>4</v>
      </c>
      <c r="B67" s="15" t="s">
        <v>18</v>
      </c>
      <c r="C67" s="16"/>
      <c r="D67" s="4"/>
      <c r="E67" s="87"/>
      <c r="F67" s="87"/>
      <c r="G67" s="87"/>
      <c r="H67" s="87"/>
      <c r="I67" s="87"/>
    </row>
    <row r="68" spans="1:9">
      <c r="A68" s="10">
        <v>5</v>
      </c>
      <c r="B68" s="15" t="s">
        <v>19</v>
      </c>
      <c r="C68" s="16"/>
      <c r="D68" s="4"/>
      <c r="E68" s="87"/>
      <c r="F68" s="87"/>
      <c r="G68" s="87"/>
      <c r="H68" s="87"/>
      <c r="I68" s="87"/>
    </row>
    <row r="69" spans="1:9">
      <c r="A69" s="10">
        <v>6</v>
      </c>
      <c r="B69" s="15" t="s">
        <v>20</v>
      </c>
      <c r="C69" s="16"/>
      <c r="D69" s="4"/>
      <c r="E69" s="87"/>
      <c r="F69" s="87"/>
      <c r="G69" s="87"/>
      <c r="H69" s="87"/>
      <c r="I69" s="87"/>
    </row>
    <row r="70" spans="1:9">
      <c r="A70" s="10">
        <v>7</v>
      </c>
      <c r="B70" s="91" t="s">
        <v>21</v>
      </c>
      <c r="C70" s="92"/>
      <c r="D70" s="4"/>
      <c r="E70" s="87"/>
      <c r="F70" s="87"/>
      <c r="G70" s="87"/>
      <c r="H70" s="87"/>
      <c r="I70" s="87"/>
    </row>
    <row r="71" spans="1:9" ht="15" thickBot="1">
      <c r="A71" s="11">
        <v>8</v>
      </c>
      <c r="B71" s="93" t="s">
        <v>22</v>
      </c>
      <c r="C71" s="94"/>
      <c r="D71" s="4"/>
      <c r="E71" s="87"/>
      <c r="F71" s="87"/>
      <c r="G71" s="87"/>
      <c r="H71" s="87"/>
      <c r="I71" s="87"/>
    </row>
    <row r="72" spans="1:9">
      <c r="A72" s="4"/>
      <c r="B72" s="4"/>
      <c r="C72" s="4"/>
      <c r="D72" s="4"/>
      <c r="E72" s="4"/>
      <c r="F72" s="4"/>
      <c r="G72" s="4"/>
      <c r="H72" s="4"/>
      <c r="I72" s="4"/>
    </row>
    <row r="73" spans="1:9">
      <c r="A73" s="4"/>
      <c r="B73" s="4"/>
      <c r="C73" s="4"/>
      <c r="D73" s="4"/>
      <c r="E73" s="4"/>
      <c r="F73" s="4"/>
      <c r="G73" s="4"/>
      <c r="H73" s="4"/>
      <c r="I73" s="4"/>
    </row>
    <row r="74" spans="1:9">
      <c r="A74" s="4"/>
      <c r="B74" s="4"/>
      <c r="C74" s="4"/>
      <c r="D74" s="4"/>
      <c r="E74" s="4"/>
      <c r="F74" s="4"/>
      <c r="G74" s="4"/>
      <c r="H74" s="4"/>
      <c r="I74" s="4"/>
    </row>
    <row r="75" spans="1:9">
      <c r="A75" s="4"/>
      <c r="B75" s="4"/>
      <c r="C75" s="4"/>
      <c r="D75" s="4"/>
      <c r="E75" s="4"/>
      <c r="F75" s="4"/>
      <c r="G75" s="4"/>
      <c r="H75" s="4"/>
      <c r="I75" s="4"/>
    </row>
    <row r="76" spans="1:9">
      <c r="A76" s="4"/>
      <c r="B76" s="4"/>
      <c r="C76" s="4"/>
      <c r="D76" s="4"/>
      <c r="E76" s="4"/>
      <c r="F76" s="4"/>
      <c r="G76" s="4"/>
      <c r="H76" s="4"/>
      <c r="I76" s="4"/>
    </row>
    <row r="77" spans="1:9">
      <c r="A77" s="4"/>
      <c r="B77" s="4"/>
      <c r="C77" s="4"/>
      <c r="D77" s="4"/>
      <c r="E77" s="4"/>
      <c r="F77" s="4"/>
      <c r="G77" s="4"/>
      <c r="H77" s="4"/>
      <c r="I77" s="4"/>
    </row>
    <row r="78" spans="1:9">
      <c r="A78" s="4"/>
      <c r="B78" s="4"/>
      <c r="C78" s="4"/>
      <c r="D78" s="4"/>
      <c r="E78" s="4"/>
      <c r="F78" s="4"/>
      <c r="G78" s="4"/>
      <c r="H78" s="4"/>
      <c r="I78" s="4"/>
    </row>
    <row r="79" spans="1:9">
      <c r="A79" s="4"/>
      <c r="B79" s="4"/>
      <c r="C79" s="4"/>
      <c r="D79" s="4"/>
      <c r="E79" s="4"/>
      <c r="F79" s="4"/>
      <c r="G79" s="4"/>
      <c r="H79" s="4"/>
      <c r="I79" s="4"/>
    </row>
    <row r="80" spans="1:9">
      <c r="A80" s="4"/>
      <c r="B80" s="4"/>
      <c r="C80" s="4"/>
      <c r="D80" s="4"/>
      <c r="E80" s="4"/>
      <c r="F80" s="4"/>
      <c r="G80" s="4"/>
      <c r="H80" s="4"/>
      <c r="I80" s="4"/>
    </row>
    <row r="81" spans="1:9">
      <c r="A81" s="4"/>
      <c r="B81" s="4"/>
      <c r="C81" s="4"/>
      <c r="D81" s="4"/>
      <c r="E81" s="4"/>
      <c r="F81" s="4"/>
      <c r="G81" s="4"/>
      <c r="H81" s="4"/>
      <c r="I81" s="4"/>
    </row>
    <row r="82" spans="1:9">
      <c r="A82" s="4"/>
      <c r="B82" s="4"/>
      <c r="C82" s="4"/>
      <c r="D82" s="4"/>
      <c r="E82" s="4"/>
      <c r="F82" s="4"/>
      <c r="G82" s="4"/>
      <c r="H82" s="4"/>
      <c r="I82" s="4"/>
    </row>
    <row r="83" spans="1:9">
      <c r="A83" s="4"/>
      <c r="B83" s="4"/>
      <c r="C83" s="4"/>
      <c r="D83" s="4"/>
      <c r="E83" s="4"/>
      <c r="F83" s="4"/>
      <c r="G83" s="4"/>
      <c r="H83" s="4"/>
      <c r="I83" s="4"/>
    </row>
    <row r="84" spans="1:9">
      <c r="A84" s="4"/>
      <c r="B84" s="4"/>
      <c r="C84" s="4"/>
      <c r="D84" s="4"/>
      <c r="E84" s="4"/>
      <c r="F84" s="4"/>
      <c r="G84" s="4"/>
      <c r="H84" s="4"/>
      <c r="I84" s="4"/>
    </row>
  </sheetData>
  <mergeCells count="21">
    <mergeCell ref="A53:C53"/>
    <mergeCell ref="E53:I71"/>
    <mergeCell ref="A63:C63"/>
    <mergeCell ref="B64:C64"/>
    <mergeCell ref="B65:C65"/>
    <mergeCell ref="B66:C66"/>
    <mergeCell ref="B70:C70"/>
    <mergeCell ref="B71:C71"/>
    <mergeCell ref="A1:B9"/>
    <mergeCell ref="A10:I10"/>
    <mergeCell ref="A15:I15"/>
    <mergeCell ref="A50:G50"/>
    <mergeCell ref="A49:G49"/>
    <mergeCell ref="B23:B31"/>
    <mergeCell ref="B32:B37"/>
    <mergeCell ref="A23:A37"/>
    <mergeCell ref="B38:B46"/>
    <mergeCell ref="A38:A46"/>
    <mergeCell ref="A47:A48"/>
    <mergeCell ref="A17:A22"/>
    <mergeCell ref="B22:C22"/>
  </mergeCells>
  <phoneticPr fontId="1" type="noConversion"/>
  <pageMargins left="0.7" right="0.7" top="0.75" bottom="0.75" header="0.3" footer="0.3"/>
  <pageSetup paperSize="9" scale="49"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行程</vt:lpstr>
      <vt:lpstr>费用报价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2023-07-18T09:07:00Z</cp:lastPrinted>
  <dcterms:created xsi:type="dcterms:W3CDTF">2006-09-16T00:00:00Z</dcterms:created>
  <dcterms:modified xsi:type="dcterms:W3CDTF">2023-07-18T09:22:41Z</dcterms:modified>
</cp:coreProperties>
</file>