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ACE4E941-C45F-4C2D-A99E-EED180DD4220}" xr6:coauthVersionLast="40" xr6:coauthVersionMax="40" xr10:uidLastSave="{00000000-0000-0000-0000-000000000000}"/>
  <bookViews>
    <workbookView xWindow="0" yWindow="0" windowWidth="20265" windowHeight="6825" xr2:uid="{365E1EC1-43E0-4780-B9F8-EF9A9F7E83AB}"/>
  </bookViews>
  <sheets>
    <sheet name="员工差旅明细" sheetId="1" r:id="rId1"/>
    <sheet name="员工报销明细 (2)" sheetId="2" r:id="rId2"/>
  </sheets>
  <definedNames>
    <definedName name="_xlnm.Print_Area" localSheetId="0">员工差旅明细!$A$1:$K$38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2" l="1"/>
  <c r="F52" i="2"/>
  <c r="E52" i="2"/>
  <c r="D52" i="2"/>
  <c r="D53" i="2"/>
  <c r="C52" i="2"/>
  <c r="H51" i="2"/>
  <c r="H50" i="2"/>
  <c r="H49" i="2"/>
  <c r="H48" i="2"/>
  <c r="H47" i="2"/>
  <c r="H46" i="2"/>
  <c r="H45" i="2"/>
  <c r="H52" i="2"/>
  <c r="E45" i="2"/>
  <c r="G44" i="2"/>
  <c r="G53" i="2"/>
  <c r="G58" i="2"/>
  <c r="F44" i="2"/>
  <c r="D44" i="2"/>
  <c r="C44" i="2"/>
  <c r="C53" i="2"/>
  <c r="H43" i="2"/>
  <c r="H42" i="2"/>
  <c r="H41" i="2"/>
  <c r="H44" i="2"/>
  <c r="E41" i="2"/>
  <c r="E44" i="2"/>
  <c r="H40" i="2"/>
  <c r="G40" i="2"/>
  <c r="F40" i="2"/>
  <c r="D40" i="2"/>
  <c r="C40" i="2"/>
  <c r="H39" i="2"/>
  <c r="H38" i="2"/>
  <c r="E38" i="2"/>
  <c r="E40" i="2"/>
  <c r="G37" i="2"/>
  <c r="F37" i="2"/>
  <c r="E37" i="2"/>
  <c r="D37" i="2"/>
  <c r="C37" i="2"/>
  <c r="H36" i="2"/>
  <c r="H35" i="2"/>
  <c r="H34" i="2"/>
  <c r="H33" i="2"/>
  <c r="H37" i="2"/>
  <c r="E33" i="2"/>
  <c r="G32" i="2"/>
  <c r="F32" i="2"/>
  <c r="E32" i="2"/>
  <c r="D32" i="2"/>
  <c r="C32" i="2"/>
  <c r="H31" i="2"/>
  <c r="H30" i="2"/>
  <c r="H29" i="2"/>
  <c r="H32" i="2"/>
  <c r="H28" i="2"/>
  <c r="E28" i="2"/>
  <c r="H27" i="2"/>
  <c r="G27" i="2"/>
  <c r="F27" i="2"/>
  <c r="D27" i="2"/>
  <c r="C27" i="2"/>
  <c r="H26" i="2"/>
  <c r="H25" i="2"/>
  <c r="E25" i="2"/>
  <c r="E27" i="2"/>
  <c r="H24" i="2"/>
  <c r="G24" i="2"/>
  <c r="F24" i="2"/>
  <c r="D24" i="2"/>
  <c r="C24" i="2"/>
  <c r="H23" i="2"/>
  <c r="H22" i="2"/>
  <c r="E22" i="2"/>
  <c r="E24" i="2"/>
  <c r="G21" i="2"/>
  <c r="F21" i="2"/>
  <c r="E21" i="2"/>
  <c r="D21" i="2"/>
  <c r="C21" i="2"/>
  <c r="H20" i="2"/>
  <c r="H19" i="2"/>
  <c r="H18" i="2"/>
  <c r="H17" i="2"/>
  <c r="H21" i="2"/>
  <c r="E17" i="2"/>
  <c r="H16" i="2"/>
  <c r="G16" i="2"/>
  <c r="F16" i="2"/>
  <c r="D16" i="2"/>
  <c r="C16" i="2"/>
  <c r="H15" i="2"/>
  <c r="H14" i="2"/>
  <c r="E14" i="2"/>
  <c r="E16" i="2"/>
  <c r="G13" i="2"/>
  <c r="F13" i="2"/>
  <c r="D13" i="2"/>
  <c r="C13" i="2"/>
  <c r="H12" i="2"/>
  <c r="H11" i="2"/>
  <c r="H10" i="2"/>
  <c r="H9" i="2"/>
  <c r="H8" i="2"/>
  <c r="H13" i="2"/>
  <c r="E8" i="2"/>
  <c r="E13" i="2"/>
  <c r="B21" i="1"/>
  <c r="I18" i="1"/>
  <c r="G21" i="1"/>
  <c r="K21" i="1"/>
  <c r="H18" i="1"/>
  <c r="G18" i="1"/>
  <c r="F53" i="2"/>
  <c r="E58" i="2"/>
  <c r="H53" i="2"/>
  <c r="C58" i="2"/>
  <c r="E53" i="2"/>
  <c r="A58" i="2"/>
  <c r="I58" i="2"/>
</calcChain>
</file>

<file path=xl/sharedStrings.xml><?xml version="1.0" encoding="utf-8"?>
<sst xmlns="http://schemas.openxmlformats.org/spreadsheetml/2006/main" count="93" uniqueCount="86">
  <si>
    <t>【员工差旅报销单】</t>
  </si>
  <si>
    <t>姓名:</t>
  </si>
  <si>
    <t>赵峰</t>
    <phoneticPr fontId="7" type="noConversion"/>
  </si>
  <si>
    <t>职位:</t>
  </si>
  <si>
    <t>总监</t>
    <phoneticPr fontId="7" type="noConversion"/>
  </si>
  <si>
    <t>发生地:</t>
  </si>
  <si>
    <t>北京、广州、斯里兰卡</t>
    <phoneticPr fontId="7" type="noConversion"/>
  </si>
  <si>
    <t>部门:</t>
  </si>
  <si>
    <t xml:space="preserve">2部 </t>
    <phoneticPr fontId="7" type="noConversion"/>
  </si>
  <si>
    <t>发生日期:</t>
  </si>
  <si>
    <t xml:space="preserve">11月27日-12月6日  </t>
    <phoneticPr fontId="7" type="noConversion"/>
  </si>
  <si>
    <t>报销日期:</t>
  </si>
  <si>
    <t>团号:</t>
  </si>
  <si>
    <t xml:space="preserve">HMJB-181127-MSS219	</t>
    <phoneticPr fontId="7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</si>
  <si>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</si>
  <si>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</si>
  <si>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</si>
  <si>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</si>
  <si>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</si>
  <si>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</si>
  <si>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</si>
  <si>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</si>
  <si>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</si>
  <si>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</si>
  <si>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</si>
  <si>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</si>
  <si>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</si>
  <si>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</si>
  <si>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</si>
  <si>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</si>
  <si>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</si>
  <si>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</si>
  <si>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</si>
  <si>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</si>
  <si>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</si>
  <si>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</si>
  <si>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</si>
  <si>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</si>
  <si>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</si>
  <si>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</si>
  <si>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</si>
  <si>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</si>
  <si>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</si>
  <si>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</si>
  <si>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</si>
  <si>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</si>
  <si>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</si>
  <si>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</si>
  <si>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</si>
  <si>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</si>
  <si>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</si>
  <si>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</si>
  <si>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</si>
  <si>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</si>
  <si>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</si>
  <si>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</si>
  <si>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</si>
  <si>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</si>
  <si>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</si>
  <si>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</si>
  <si>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</si>
  <si>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</si>
  <si>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</si>
  <si>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</si>
  <si>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</si>
  <si>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</si>
  <si>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</si>
  <si>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</si>
  <si>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</si>
  <si>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</si>
  <si>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</si>
  <si>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</si>
  <si>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</si>
  <si>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</si>
  <si>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</si>
  <si>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</si>
  <si>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</si>
  <si>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</si>
  <si>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</si>
  <si>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</si>
  <si>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</si>
  <si>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</si>
  <si>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 xml:space="preserve">团号：HMJB-181127-MSS219	</t>
    <phoneticPr fontId="7" type="noConversion"/>
  </si>
  <si>
    <t>会议日期：2018-11-27</t>
    <phoneticPr fontId="7" type="noConversion"/>
  </si>
  <si>
    <t>客户高铁</t>
    <phoneticPr fontId="2" type="noConversion"/>
  </si>
  <si>
    <t xml:space="preserve">餐费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</si>
</sst>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/>
    </xf>
    <xf numFmtId="180" fontId="1" fillId="0" borderId="0" xfId="1" applyNumberFormat="1">
      <alignment vertical="center"/>
    </xf>
    <xf numFmtId="180" fontId="10" fillId="6" borderId="11" xfId="1" applyNumberFormat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179" fontId="10" fillId="6" borderId="11" xfId="1" applyNumberFormat="1" applyFont="1" applyFill="1" applyBorder="1" applyAlignment="1">
      <alignment horizontal="center" vertical="center"/>
    </xf>
    <xf numFmtId="179" fontId="10" fillId="7" borderId="11" xfId="1" applyNumberFormat="1" applyFont="1" applyFill="1" applyBorder="1" applyAlignment="1">
      <alignment horizontal="center" vertical="center"/>
    </xf>
    <xf numFmtId="180" fontId="1" fillId="0" borderId="11" xfId="1" applyNumberFormat="1" applyBorder="1" applyAlignment="1">
      <alignment horizontal="right" vertical="center"/>
    </xf>
    <xf numFmtId="0" fontId="1" fillId="0" borderId="11" xfId="1" applyBorder="1">
      <alignment vertical="center"/>
    </xf>
    <xf numFmtId="0" fontId="9" fillId="8" borderId="11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/>
    </xf>
    <xf numFmtId="180" fontId="9" fillId="8" borderId="11" xfId="1" applyNumberFormat="1" applyFont="1" applyFill="1" applyBorder="1" applyAlignment="1">
      <alignment horizontal="right" vertical="center"/>
    </xf>
    <xf numFmtId="0" fontId="9" fillId="8" borderId="11" xfId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1" xfId="1" applyFont="1" applyBorder="1">
      <alignment vertical="center"/>
    </xf>
    <xf numFmtId="0" fontId="11" fillId="0" borderId="11" xfId="1" applyFont="1" applyBorder="1">
      <alignment vertical="center"/>
    </xf>
    <xf numFmtId="0" fontId="10" fillId="9" borderId="11" xfId="1" applyFont="1" applyFill="1" applyBorder="1" applyAlignment="1">
      <alignment horizontal="center" vertical="center"/>
    </xf>
    <xf numFmtId="179" fontId="12" fillId="0" borderId="1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180" fontId="9" fillId="0" borderId="0" xfId="1" applyNumberFormat="1" applyFont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12" fillId="6" borderId="9" xfId="1" applyFont="1" applyFill="1" applyBorder="1" applyAlignment="1">
      <alignment horizontal="center" vertical="center"/>
    </xf>
    <xf numFmtId="0" fontId="12" fillId="6" borderId="15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178" fontId="12" fillId="3" borderId="9" xfId="1" applyNumberFormat="1" applyFont="1" applyFill="1" applyBorder="1" applyAlignment="1">
      <alignment horizontal="center" vertical="center"/>
    </xf>
    <xf numFmtId="178" fontId="12" fillId="3" borderId="15" xfId="1" applyNumberFormat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180" fontId="1" fillId="0" borderId="11" xfId="1" applyNumberFormat="1" applyBorder="1" applyAlignment="1">
      <alignment horizontal="right" vertical="center"/>
    </xf>
    <xf numFmtId="0" fontId="1" fillId="0" borderId="11" xfId="1" applyBorder="1" applyAlignment="1">
      <alignment horizontal="right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180" fontId="1" fillId="0" borderId="12" xfId="1" applyNumberFormat="1" applyBorder="1" applyAlignment="1">
      <alignment horizontal="center" vertical="center"/>
    </xf>
    <xf numFmtId="180" fontId="1" fillId="0" borderId="14" xfId="1" applyNumberForma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" fillId="4" borderId="11" xfId="1" applyFill="1" applyBorder="1" applyAlignment="1">
      <alignment horizontal="center" vertical="center"/>
    </xf>
    <xf numFmtId="0" fontId="10" fillId="5" borderId="11" xfId="1" applyFont="1" applyFill="1" applyBorder="1" applyAlignment="1">
      <alignment horizontal="center" vertical="center"/>
    </xf>
    <xf numFmtId="179" fontId="10" fillId="6" borderId="11" xfId="1" applyNumberFormat="1" applyFont="1" applyFill="1" applyBorder="1" applyAlignment="1">
      <alignment horizontal="center" vertical="center"/>
    </xf>
    <xf numFmtId="179" fontId="10" fillId="7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 xr:uid="{67139946-1C54-40F9-A7FC-708C022DC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C69E36C8-0A33-4D15-B601-785A6DE7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BF1599D-77BE-40DA-9A5C-F585CDFF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FD25-D68C-4B43-A150-F55F578422AA}">
  <dimension ref="B3:K38"/>
  <sheetViews>
    <sheetView tabSelected="1" topLeftCell="A8" workbookViewId="0">
      <selection activeCell="G16" sqref="G16"/>
    </sheetView>
  </sheetViews>
  <sheetFormatPr defaultColWidth="9" defaultRowHeight="14.25" x14ac:dyDescent="0.2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3" spans="2:11" ht="18" x14ac:dyDescent="0.2">
      <c r="B3" s="66" t="s">
        <v>0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">
      <c r="B5" s="4"/>
      <c r="C5" s="5"/>
      <c r="D5" s="6" t="s">
        <v>1</v>
      </c>
      <c r="E5" s="6"/>
      <c r="F5" s="67" t="s">
        <v>2</v>
      </c>
      <c r="G5" s="67"/>
      <c r="H5" s="6" t="s">
        <v>3</v>
      </c>
      <c r="I5" s="5"/>
      <c r="J5" s="67" t="s">
        <v>4</v>
      </c>
      <c r="K5" s="68"/>
    </row>
    <row r="6" spans="2:11" ht="20.100000000000001" customHeight="1" x14ac:dyDescent="0.2">
      <c r="B6" s="7"/>
      <c r="C6" s="8"/>
      <c r="D6" s="9" t="s">
        <v>5</v>
      </c>
      <c r="E6" s="9"/>
      <c r="F6" s="69" t="s">
        <v>6</v>
      </c>
      <c r="G6" s="69"/>
      <c r="H6" s="9" t="s">
        <v>7</v>
      </c>
      <c r="I6" s="8"/>
      <c r="J6" s="69" t="s">
        <v>8</v>
      </c>
      <c r="K6" s="70"/>
    </row>
    <row r="7" spans="2:11" ht="20.100000000000001" customHeight="1" x14ac:dyDescent="0.2">
      <c r="B7" s="7"/>
      <c r="C7" s="8"/>
      <c r="D7" s="9" t="s">
        <v>9</v>
      </c>
      <c r="E7" s="9"/>
      <c r="F7" s="69" t="s">
        <v>10</v>
      </c>
      <c r="G7" s="69"/>
      <c r="H7" s="9" t="s">
        <v>11</v>
      </c>
      <c r="I7" s="10"/>
      <c r="J7" s="71">
        <v>43458</v>
      </c>
      <c r="K7" s="70"/>
    </row>
    <row r="8" spans="2:11" ht="20.100000000000001" customHeight="1" x14ac:dyDescent="0.2">
      <c r="B8" s="11"/>
      <c r="C8" s="12"/>
      <c r="D8" s="13"/>
      <c r="E8" s="13"/>
      <c r="F8" s="14"/>
      <c r="G8" s="14"/>
      <c r="H8" s="13" t="s">
        <v>12</v>
      </c>
      <c r="I8" s="15"/>
      <c r="J8" s="62" t="s">
        <v>13</v>
      </c>
      <c r="K8" s="63"/>
    </row>
    <row r="9" spans="2:11" ht="20.100000000000001" customHeight="1" x14ac:dyDescent="0.2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00000000000001" customHeight="1" x14ac:dyDescent="0.2">
      <c r="B10" s="64" t="s">
        <v>14</v>
      </c>
      <c r="C10" s="65"/>
      <c r="D10" s="17" t="s">
        <v>15</v>
      </c>
      <c r="E10" s="47" t="s">
        <v>16</v>
      </c>
      <c r="F10" s="49"/>
      <c r="G10" s="18" t="s">
        <v>17</v>
      </c>
      <c r="H10" s="19" t="s">
        <v>18</v>
      </c>
      <c r="I10" s="47" t="s">
        <v>19</v>
      </c>
      <c r="J10" s="49"/>
      <c r="K10" s="18" t="s">
        <v>20</v>
      </c>
    </row>
    <row r="11" spans="2:11" ht="20.100000000000001" customHeight="1" x14ac:dyDescent="0.2">
      <c r="B11" s="54">
        <v>1</v>
      </c>
      <c r="C11" s="55"/>
      <c r="D11" s="56" t="s">
        <v>21</v>
      </c>
      <c r="E11" s="54" t="s">
        <v>22</v>
      </c>
      <c r="F11" s="55"/>
      <c r="G11" s="20">
        <v>309</v>
      </c>
      <c r="H11" s="20"/>
      <c r="I11" s="60"/>
      <c r="J11" s="61"/>
      <c r="K11" s="21" t="s">
        <v>23</v>
      </c>
    </row>
    <row r="12" spans="2:11" ht="20.100000000000001" customHeight="1" x14ac:dyDescent="0.2">
      <c r="B12" s="54">
        <v>2</v>
      </c>
      <c r="C12" s="55"/>
      <c r="D12" s="57"/>
      <c r="E12" s="59" t="s">
        <v>24</v>
      </c>
      <c r="F12" s="59"/>
      <c r="G12" s="20">
        <v>1434.36</v>
      </c>
      <c r="H12" s="20"/>
      <c r="I12" s="60"/>
      <c r="J12" s="61"/>
      <c r="K12" s="21" t="s">
        <v>25</v>
      </c>
    </row>
    <row r="13" spans="2:11" ht="20.100000000000001" customHeight="1" x14ac:dyDescent="0.2">
      <c r="B13" s="54">
        <v>3</v>
      </c>
      <c r="C13" s="55"/>
      <c r="D13" s="57"/>
      <c r="E13" s="54" t="s">
        <v>26</v>
      </c>
      <c r="F13" s="55"/>
      <c r="G13" s="20">
        <v>1086</v>
      </c>
      <c r="H13" s="20"/>
      <c r="I13" s="60"/>
      <c r="J13" s="61"/>
      <c r="K13" s="21" t="s">
        <v>23</v>
      </c>
    </row>
    <row r="14" spans="2:11" ht="20.100000000000001" customHeight="1" x14ac:dyDescent="0.2">
      <c r="B14" s="54">
        <v>4</v>
      </c>
      <c r="C14" s="55"/>
      <c r="D14" s="57"/>
      <c r="E14" s="54" t="s">
        <v>27</v>
      </c>
      <c r="F14" s="55"/>
      <c r="G14" s="20">
        <v>378.08</v>
      </c>
      <c r="H14" s="20"/>
      <c r="I14" s="60"/>
      <c r="J14" s="61"/>
      <c r="K14" s="21" t="s">
        <v>28</v>
      </c>
    </row>
    <row r="15" spans="2:11" ht="20.100000000000001" customHeight="1" x14ac:dyDescent="0.2">
      <c r="B15" s="54">
        <v>5</v>
      </c>
      <c r="C15" s="55"/>
      <c r="D15" s="56" t="s">
        <v>29</v>
      </c>
      <c r="E15" s="59"/>
      <c r="F15" s="59"/>
      <c r="G15" s="20">
        <v>0</v>
      </c>
      <c r="H15" s="20"/>
      <c r="I15" s="60"/>
      <c r="J15" s="61"/>
      <c r="K15" s="21"/>
    </row>
    <row r="16" spans="2:11" ht="20.100000000000001" customHeight="1" x14ac:dyDescent="0.2">
      <c r="B16" s="54">
        <v>6</v>
      </c>
      <c r="C16" s="55"/>
      <c r="D16" s="57"/>
      <c r="E16" s="59"/>
      <c r="F16" s="59"/>
      <c r="G16" s="20">
        <v>0</v>
      </c>
      <c r="H16" s="20"/>
      <c r="I16" s="60"/>
      <c r="J16" s="61"/>
      <c r="K16" s="21"/>
    </row>
    <row r="17" spans="2:11" ht="20.100000000000001" customHeight="1" x14ac:dyDescent="0.2">
      <c r="B17" s="54">
        <v>7</v>
      </c>
      <c r="C17" s="55"/>
      <c r="D17" s="58"/>
      <c r="E17" s="59"/>
      <c r="F17" s="59"/>
      <c r="G17" s="20">
        <v>0</v>
      </c>
      <c r="H17" s="20"/>
      <c r="I17" s="60"/>
      <c r="J17" s="61"/>
      <c r="K17" s="21"/>
    </row>
    <row r="18" spans="2:11" ht="20.100000000000001" customHeight="1" x14ac:dyDescent="0.2">
      <c r="B18" s="47" t="s">
        <v>30</v>
      </c>
      <c r="C18" s="48"/>
      <c r="D18" s="48"/>
      <c r="E18" s="48"/>
      <c r="F18" s="49"/>
      <c r="G18" s="22">
        <f>SUM(G11:G17)</f>
        <v>3207.4399999999996</v>
      </c>
      <c r="H18" s="22">
        <f>SUM(H11:H17)</f>
        <v>0</v>
      </c>
      <c r="I18" s="50">
        <f>SUM(I11:J17)</f>
        <v>0</v>
      </c>
      <c r="J18" s="51"/>
      <c r="K18" s="23"/>
    </row>
    <row r="19" spans="2:11" ht="20.100000000000001" customHeight="1" x14ac:dyDescent="0.2">
      <c r="B19" s="16"/>
      <c r="C19" s="16"/>
      <c r="D19" s="16"/>
      <c r="E19" s="16"/>
      <c r="F19" s="16"/>
      <c r="G19" s="16"/>
      <c r="H19" s="16"/>
      <c r="I19" s="16"/>
      <c r="J19" s="24"/>
      <c r="K19" s="16"/>
    </row>
    <row r="20" spans="2:11" ht="20.100000000000001" customHeight="1" x14ac:dyDescent="0.2">
      <c r="B20" s="52" t="s">
        <v>18</v>
      </c>
      <c r="C20" s="52"/>
      <c r="D20" s="52"/>
      <c r="E20" s="52"/>
      <c r="F20" s="52"/>
      <c r="G20" s="52" t="s">
        <v>31</v>
      </c>
      <c r="H20" s="52"/>
      <c r="I20" s="52"/>
      <c r="J20" s="52"/>
      <c r="K20" s="18" t="s">
        <v>32</v>
      </c>
    </row>
    <row r="21" spans="2:11" ht="20.100000000000001" customHeight="1" x14ac:dyDescent="0.2">
      <c r="B21" s="53">
        <f>G18</f>
        <v>3207.4399999999996</v>
      </c>
      <c r="C21" s="53"/>
      <c r="D21" s="53"/>
      <c r="E21" s="53"/>
      <c r="F21" s="53"/>
      <c r="G21" s="53">
        <f>I18</f>
        <v>0</v>
      </c>
      <c r="H21" s="53"/>
      <c r="I21" s="53"/>
      <c r="J21" s="53"/>
      <c r="K21" s="25">
        <f>SUM(B21:J21)</f>
        <v>3207.4399999999996</v>
      </c>
    </row>
    <row r="22" spans="2:11" ht="20.100000000000001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20.100000000000001" customHeight="1" x14ac:dyDescent="0.2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8" spans="2:11" ht="20.100000000000001" customHeight="1" x14ac:dyDescent="0.2"/>
    <row r="29" spans="2:11" ht="20.100000000000001" customHeight="1" x14ac:dyDescent="0.2"/>
    <row r="30" spans="2:11" ht="20.100000000000001" customHeight="1" x14ac:dyDescent="0.2"/>
    <row r="31" spans="2:11" ht="20.100000000000001" customHeight="1" x14ac:dyDescent="0.2"/>
    <row r="32" spans="2:11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</sheetData>
  <mergeCells count="40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</mergeCells>
  <phoneticPr fontId="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96FF-5240-4C83-9346-85C8382F1977}">
  <sheetPr>
    <tabColor rgb="FFFFFF00"/>
    <pageSetUpPr fitToPage="1"/>
  </sheetPr>
  <dimension ref="A2:L60"/>
  <sheetViews>
    <sheetView topLeftCell="A41" zoomScale="85" zoomScaleNormal="85" workbookViewId="0">
      <selection activeCell="F46" sqref="F46"/>
    </sheetView>
  </sheetViews>
  <sheetFormatPr defaultColWidth="9" defaultRowHeight="21" customHeight="1" x14ac:dyDescent="0.2"/>
  <cols>
    <col min="1" max="1" width="9" style="26"/>
    <col min="2" max="2" width="16.75" style="1" customWidth="1"/>
    <col min="3" max="3" width="13.25" style="28" bestFit="1" customWidth="1"/>
    <col min="4" max="4" width="9" style="1"/>
    <col min="5" max="5" width="13.25" style="1" bestFit="1" customWidth="1"/>
    <col min="6" max="6" width="13.25" style="1" customWidth="1"/>
    <col min="7" max="7" width="9" style="1"/>
    <col min="8" max="8" width="12" style="1" customWidth="1"/>
    <col min="9" max="9" width="24.875" style="1" customWidth="1"/>
    <col min="10" max="10" width="39.5" style="1" customWidth="1"/>
    <col min="11" max="16384" width="9" style="1"/>
  </cols>
  <sheetData>
    <row r="2" spans="1:12" ht="21" customHeight="1" x14ac:dyDescent="0.2">
      <c r="C2" s="66" t="s">
        <v>37</v>
      </c>
      <c r="D2" s="66"/>
      <c r="E2" s="66"/>
      <c r="F2" s="66"/>
      <c r="G2" s="66"/>
      <c r="H2" s="66"/>
      <c r="I2" s="27"/>
      <c r="J2" s="27"/>
      <c r="K2" s="27"/>
      <c r="L2" s="27"/>
    </row>
    <row r="4" spans="1:12" ht="21" customHeight="1" x14ac:dyDescent="0.2">
      <c r="H4" s="97" t="s">
        <v>82</v>
      </c>
      <c r="I4" s="97"/>
      <c r="J4" s="97" t="s">
        <v>83</v>
      </c>
    </row>
    <row r="5" spans="1:12" ht="21" customHeight="1" x14ac:dyDescent="0.2">
      <c r="H5" s="98"/>
      <c r="I5" s="98"/>
      <c r="J5" s="98"/>
    </row>
    <row r="6" spans="1:12" ht="21" customHeight="1" x14ac:dyDescent="0.2">
      <c r="A6" s="99" t="s">
        <v>14</v>
      </c>
      <c r="B6" s="100" t="s">
        <v>38</v>
      </c>
      <c r="C6" s="101" t="s">
        <v>39</v>
      </c>
      <c r="D6" s="101"/>
      <c r="E6" s="101"/>
      <c r="F6" s="102" t="s">
        <v>40</v>
      </c>
      <c r="G6" s="102"/>
      <c r="H6" s="102"/>
      <c r="I6" s="102"/>
      <c r="J6" s="100" t="s">
        <v>41</v>
      </c>
    </row>
    <row r="7" spans="1:12" ht="21" customHeight="1" x14ac:dyDescent="0.2">
      <c r="A7" s="99"/>
      <c r="B7" s="100"/>
      <c r="C7" s="29" t="s">
        <v>42</v>
      </c>
      <c r="D7" s="30" t="s">
        <v>43</v>
      </c>
      <c r="E7" s="31" t="s">
        <v>44</v>
      </c>
      <c r="F7" s="32" t="s">
        <v>45</v>
      </c>
      <c r="G7" s="32" t="s">
        <v>46</v>
      </c>
      <c r="H7" s="32" t="s">
        <v>47</v>
      </c>
      <c r="I7" s="32" t="s">
        <v>48</v>
      </c>
      <c r="J7" s="100"/>
    </row>
    <row r="8" spans="1:12" ht="21" customHeight="1" x14ac:dyDescent="0.2">
      <c r="A8" s="86">
        <v>1</v>
      </c>
      <c r="B8" s="80" t="s">
        <v>49</v>
      </c>
      <c r="C8" s="81">
        <v>0</v>
      </c>
      <c r="D8" s="82"/>
      <c r="E8" s="81">
        <f>C8*D8</f>
        <v>0</v>
      </c>
      <c r="F8" s="33">
        <v>0</v>
      </c>
      <c r="G8" s="33">
        <v>0</v>
      </c>
      <c r="H8" s="33">
        <f t="shared" ref="H8:H51" si="0">F8+G8</f>
        <v>0</v>
      </c>
      <c r="I8" s="34"/>
      <c r="J8" s="87"/>
    </row>
    <row r="9" spans="1:12" ht="21" customHeight="1" x14ac:dyDescent="0.2">
      <c r="A9" s="86"/>
      <c r="B9" s="80"/>
      <c r="C9" s="81"/>
      <c r="D9" s="82"/>
      <c r="E9" s="81"/>
      <c r="F9" s="33">
        <v>0</v>
      </c>
      <c r="G9" s="33">
        <v>0</v>
      </c>
      <c r="H9" s="33">
        <f t="shared" si="0"/>
        <v>0</v>
      </c>
      <c r="I9" s="34"/>
      <c r="J9" s="88"/>
    </row>
    <row r="10" spans="1:12" ht="21" customHeight="1" x14ac:dyDescent="0.2">
      <c r="A10" s="86"/>
      <c r="B10" s="80"/>
      <c r="C10" s="81"/>
      <c r="D10" s="82"/>
      <c r="E10" s="81"/>
      <c r="F10" s="33">
        <v>0</v>
      </c>
      <c r="G10" s="33">
        <v>0</v>
      </c>
      <c r="H10" s="33">
        <f t="shared" si="0"/>
        <v>0</v>
      </c>
      <c r="I10" s="34"/>
      <c r="J10" s="88"/>
    </row>
    <row r="11" spans="1:12" ht="21" customHeight="1" x14ac:dyDescent="0.2">
      <c r="A11" s="86"/>
      <c r="B11" s="80"/>
      <c r="C11" s="81"/>
      <c r="D11" s="82"/>
      <c r="E11" s="81"/>
      <c r="F11" s="33">
        <v>0</v>
      </c>
      <c r="G11" s="33">
        <v>0</v>
      </c>
      <c r="H11" s="33">
        <f t="shared" si="0"/>
        <v>0</v>
      </c>
      <c r="I11" s="34"/>
      <c r="J11" s="88"/>
    </row>
    <row r="12" spans="1:12" ht="21" customHeight="1" x14ac:dyDescent="0.2">
      <c r="A12" s="86"/>
      <c r="B12" s="80"/>
      <c r="C12" s="81"/>
      <c r="D12" s="82"/>
      <c r="E12" s="81"/>
      <c r="F12" s="33">
        <v>0</v>
      </c>
      <c r="G12" s="33">
        <v>0</v>
      </c>
      <c r="H12" s="33">
        <f t="shared" si="0"/>
        <v>0</v>
      </c>
      <c r="I12" s="34"/>
      <c r="J12" s="88"/>
    </row>
    <row r="13" spans="1:12" s="39" customFormat="1" ht="21" customHeight="1" x14ac:dyDescent="0.2">
      <c r="A13" s="35"/>
      <c r="B13" s="36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38"/>
      <c r="J13" s="89"/>
    </row>
    <row r="14" spans="1:12" ht="21" customHeight="1" x14ac:dyDescent="0.2">
      <c r="A14" s="77">
        <v>2</v>
      </c>
      <c r="B14" s="93" t="s">
        <v>51</v>
      </c>
      <c r="C14" s="95">
        <v>0</v>
      </c>
      <c r="D14" s="77"/>
      <c r="E14" s="95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34"/>
      <c r="J14" s="87" t="s">
        <v>52</v>
      </c>
    </row>
    <row r="15" spans="1:12" ht="21" customHeight="1" x14ac:dyDescent="0.2">
      <c r="A15" s="79"/>
      <c r="B15" s="94"/>
      <c r="C15" s="96"/>
      <c r="D15" s="79"/>
      <c r="E15" s="96"/>
      <c r="F15" s="33">
        <v>0</v>
      </c>
      <c r="G15" s="33">
        <v>0</v>
      </c>
      <c r="H15" s="33">
        <f t="shared" si="0"/>
        <v>0</v>
      </c>
      <c r="I15" s="34"/>
      <c r="J15" s="88"/>
    </row>
    <row r="16" spans="1:12" s="39" customFormat="1" ht="21" customHeight="1" x14ac:dyDescent="0.2">
      <c r="A16" s="35"/>
      <c r="B16" s="36" t="s">
        <v>53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8"/>
      <c r="J16" s="89"/>
    </row>
    <row r="17" spans="1:10" ht="21" customHeight="1" x14ac:dyDescent="0.2">
      <c r="A17" s="86">
        <v>3</v>
      </c>
      <c r="B17" s="80" t="s">
        <v>54</v>
      </c>
      <c r="C17" s="81">
        <v>0</v>
      </c>
      <c r="D17" s="82"/>
      <c r="E17" s="81">
        <f t="shared" si="2"/>
        <v>0</v>
      </c>
      <c r="F17" s="33">
        <v>0</v>
      </c>
      <c r="G17" s="33">
        <v>0</v>
      </c>
      <c r="H17" s="33">
        <f t="shared" si="0"/>
        <v>0</v>
      </c>
      <c r="I17" s="34"/>
      <c r="J17" s="90" t="s">
        <v>55</v>
      </c>
    </row>
    <row r="18" spans="1:10" ht="21" customHeight="1" x14ac:dyDescent="0.2">
      <c r="A18" s="86"/>
      <c r="B18" s="80"/>
      <c r="C18" s="81"/>
      <c r="D18" s="82"/>
      <c r="E18" s="81"/>
      <c r="F18" s="33">
        <v>0</v>
      </c>
      <c r="G18" s="33">
        <v>0</v>
      </c>
      <c r="H18" s="33">
        <f t="shared" si="0"/>
        <v>0</v>
      </c>
      <c r="I18" s="34"/>
      <c r="J18" s="91"/>
    </row>
    <row r="19" spans="1:10" ht="21" customHeight="1" x14ac:dyDescent="0.2">
      <c r="A19" s="86"/>
      <c r="B19" s="80"/>
      <c r="C19" s="81"/>
      <c r="D19" s="82"/>
      <c r="E19" s="81"/>
      <c r="F19" s="33">
        <v>0</v>
      </c>
      <c r="G19" s="33">
        <v>0</v>
      </c>
      <c r="H19" s="33">
        <f t="shared" si="0"/>
        <v>0</v>
      </c>
      <c r="I19" s="34"/>
      <c r="J19" s="91"/>
    </row>
    <row r="20" spans="1:10" ht="21" customHeight="1" x14ac:dyDescent="0.2">
      <c r="A20" s="86"/>
      <c r="B20" s="80"/>
      <c r="C20" s="81"/>
      <c r="D20" s="82"/>
      <c r="E20" s="81"/>
      <c r="F20" s="33">
        <v>0</v>
      </c>
      <c r="G20" s="33">
        <v>0</v>
      </c>
      <c r="H20" s="33">
        <f t="shared" si="0"/>
        <v>0</v>
      </c>
      <c r="I20" s="34"/>
      <c r="J20" s="91"/>
    </row>
    <row r="21" spans="1:10" s="39" customFormat="1" ht="21" customHeight="1" x14ac:dyDescent="0.2">
      <c r="A21" s="35"/>
      <c r="B21" s="36" t="s">
        <v>56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8"/>
      <c r="J21" s="92"/>
    </row>
    <row r="22" spans="1:10" ht="21" customHeight="1" x14ac:dyDescent="0.2">
      <c r="A22" s="86">
        <v>4</v>
      </c>
      <c r="B22" s="80" t="s">
        <v>57</v>
      </c>
      <c r="C22" s="81">
        <v>0</v>
      </c>
      <c r="D22" s="82"/>
      <c r="E22" s="81">
        <f t="shared" si="2"/>
        <v>0</v>
      </c>
      <c r="F22" s="33">
        <v>0</v>
      </c>
      <c r="G22" s="33">
        <v>0</v>
      </c>
      <c r="H22" s="33">
        <f t="shared" si="0"/>
        <v>0</v>
      </c>
      <c r="I22" s="34"/>
      <c r="J22" s="90" t="s">
        <v>58</v>
      </c>
    </row>
    <row r="23" spans="1:10" ht="21" customHeight="1" x14ac:dyDescent="0.2">
      <c r="A23" s="86"/>
      <c r="B23" s="80"/>
      <c r="C23" s="81"/>
      <c r="D23" s="82"/>
      <c r="E23" s="81"/>
      <c r="F23" s="33">
        <v>0</v>
      </c>
      <c r="G23" s="33">
        <v>0</v>
      </c>
      <c r="H23" s="33">
        <f t="shared" si="0"/>
        <v>0</v>
      </c>
      <c r="I23" s="34"/>
      <c r="J23" s="91"/>
    </row>
    <row r="24" spans="1:10" s="39" customFormat="1" ht="21" customHeight="1" x14ac:dyDescent="0.2">
      <c r="A24" s="35"/>
      <c r="B24" s="36" t="s">
        <v>59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38"/>
      <c r="J24" s="92"/>
    </row>
    <row r="25" spans="1:10" ht="21" customHeight="1" x14ac:dyDescent="0.2">
      <c r="A25" s="77">
        <v>5</v>
      </c>
      <c r="B25" s="93" t="s">
        <v>60</v>
      </c>
      <c r="C25" s="95">
        <v>0</v>
      </c>
      <c r="D25" s="77"/>
      <c r="E25" s="95">
        <f t="shared" si="2"/>
        <v>0</v>
      </c>
      <c r="F25" s="33">
        <v>0</v>
      </c>
      <c r="G25" s="33">
        <v>0</v>
      </c>
      <c r="H25" s="33">
        <f t="shared" si="0"/>
        <v>0</v>
      </c>
      <c r="I25" s="34"/>
      <c r="J25" s="87" t="s">
        <v>61</v>
      </c>
    </row>
    <row r="26" spans="1:10" ht="21" customHeight="1" x14ac:dyDescent="0.2">
      <c r="A26" s="79"/>
      <c r="B26" s="94"/>
      <c r="C26" s="96"/>
      <c r="D26" s="79"/>
      <c r="E26" s="96"/>
      <c r="F26" s="33">
        <v>0</v>
      </c>
      <c r="G26" s="33">
        <v>0</v>
      </c>
      <c r="H26" s="33">
        <f t="shared" si="0"/>
        <v>0</v>
      </c>
      <c r="I26" s="34"/>
      <c r="J26" s="88"/>
    </row>
    <row r="27" spans="1:10" s="39" customFormat="1" ht="21" customHeight="1" x14ac:dyDescent="0.2">
      <c r="A27" s="35"/>
      <c r="B27" s="36" t="s">
        <v>62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38"/>
      <c r="J27" s="89"/>
    </row>
    <row r="28" spans="1:10" ht="21" customHeight="1" x14ac:dyDescent="0.2">
      <c r="A28" s="86">
        <v>6</v>
      </c>
      <c r="B28" s="80" t="s">
        <v>63</v>
      </c>
      <c r="C28" s="81">
        <v>0</v>
      </c>
      <c r="D28" s="82"/>
      <c r="E28" s="81">
        <f t="shared" si="2"/>
        <v>0</v>
      </c>
      <c r="F28" s="33">
        <v>0</v>
      </c>
      <c r="G28" s="33">
        <v>0</v>
      </c>
      <c r="H28" s="33">
        <f t="shared" si="0"/>
        <v>0</v>
      </c>
      <c r="I28" s="34"/>
      <c r="J28" s="87" t="s">
        <v>64</v>
      </c>
    </row>
    <row r="29" spans="1:10" ht="21" customHeight="1" x14ac:dyDescent="0.2">
      <c r="A29" s="86"/>
      <c r="B29" s="80"/>
      <c r="C29" s="81"/>
      <c r="D29" s="82"/>
      <c r="E29" s="81"/>
      <c r="F29" s="33">
        <v>0</v>
      </c>
      <c r="G29" s="33">
        <v>0</v>
      </c>
      <c r="H29" s="33">
        <f t="shared" si="0"/>
        <v>0</v>
      </c>
      <c r="I29" s="34"/>
      <c r="J29" s="91"/>
    </row>
    <row r="30" spans="1:10" ht="21" customHeight="1" x14ac:dyDescent="0.2">
      <c r="A30" s="86"/>
      <c r="B30" s="80"/>
      <c r="C30" s="81"/>
      <c r="D30" s="82"/>
      <c r="E30" s="81"/>
      <c r="F30" s="33">
        <v>0</v>
      </c>
      <c r="G30" s="33">
        <v>0</v>
      </c>
      <c r="H30" s="33">
        <f t="shared" si="0"/>
        <v>0</v>
      </c>
      <c r="I30" s="34"/>
      <c r="J30" s="91"/>
    </row>
    <row r="31" spans="1:10" ht="21" customHeight="1" x14ac:dyDescent="0.2">
      <c r="A31" s="86"/>
      <c r="B31" s="80"/>
      <c r="C31" s="81"/>
      <c r="D31" s="82"/>
      <c r="E31" s="81"/>
      <c r="F31" s="33">
        <v>0</v>
      </c>
      <c r="G31" s="33">
        <v>0</v>
      </c>
      <c r="H31" s="33">
        <f t="shared" si="0"/>
        <v>0</v>
      </c>
      <c r="I31" s="34"/>
      <c r="J31" s="91"/>
    </row>
    <row r="32" spans="1:10" s="39" customFormat="1" ht="21" customHeight="1" x14ac:dyDescent="0.2">
      <c r="A32" s="35"/>
      <c r="B32" s="36" t="s">
        <v>65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38"/>
      <c r="J32" s="92"/>
    </row>
    <row r="33" spans="1:10" ht="21" customHeight="1" x14ac:dyDescent="0.2">
      <c r="A33" s="86">
        <v>7</v>
      </c>
      <c r="B33" s="80" t="s">
        <v>66</v>
      </c>
      <c r="C33" s="81">
        <v>0</v>
      </c>
      <c r="D33" s="82"/>
      <c r="E33" s="81">
        <f t="shared" si="2"/>
        <v>0</v>
      </c>
      <c r="F33" s="33">
        <v>0</v>
      </c>
      <c r="G33" s="33">
        <v>0</v>
      </c>
      <c r="H33" s="33">
        <f t="shared" si="0"/>
        <v>0</v>
      </c>
      <c r="I33" s="34"/>
      <c r="J33" s="83"/>
    </row>
    <row r="34" spans="1:10" ht="21" customHeight="1" x14ac:dyDescent="0.2">
      <c r="A34" s="86"/>
      <c r="B34" s="80"/>
      <c r="C34" s="81"/>
      <c r="D34" s="82"/>
      <c r="E34" s="81"/>
      <c r="F34" s="33">
        <v>0</v>
      </c>
      <c r="G34" s="33">
        <v>0</v>
      </c>
      <c r="H34" s="33">
        <f t="shared" si="0"/>
        <v>0</v>
      </c>
      <c r="I34" s="34"/>
      <c r="J34" s="84"/>
    </row>
    <row r="35" spans="1:10" ht="21" customHeight="1" x14ac:dyDescent="0.2">
      <c r="A35" s="86"/>
      <c r="B35" s="80"/>
      <c r="C35" s="81"/>
      <c r="D35" s="82"/>
      <c r="E35" s="81"/>
      <c r="F35" s="33">
        <v>0</v>
      </c>
      <c r="G35" s="33">
        <v>0</v>
      </c>
      <c r="H35" s="33">
        <f t="shared" si="0"/>
        <v>0</v>
      </c>
      <c r="I35" s="34"/>
      <c r="J35" s="84"/>
    </row>
    <row r="36" spans="1:10" ht="21" customHeight="1" x14ac:dyDescent="0.2">
      <c r="A36" s="86"/>
      <c r="B36" s="80"/>
      <c r="C36" s="81"/>
      <c r="D36" s="82"/>
      <c r="E36" s="81"/>
      <c r="F36" s="33">
        <v>0</v>
      </c>
      <c r="G36" s="33">
        <v>0</v>
      </c>
      <c r="H36" s="33">
        <f t="shared" si="0"/>
        <v>0</v>
      </c>
      <c r="I36" s="34"/>
      <c r="J36" s="84"/>
    </row>
    <row r="37" spans="1:10" s="39" customFormat="1" ht="21" customHeight="1" x14ac:dyDescent="0.2">
      <c r="A37" s="35"/>
      <c r="B37" s="36" t="s">
        <v>67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38"/>
      <c r="J37" s="85"/>
    </row>
    <row r="38" spans="1:10" ht="21" customHeight="1" x14ac:dyDescent="0.2">
      <c r="A38" s="86">
        <v>8</v>
      </c>
      <c r="B38" s="80" t="s">
        <v>68</v>
      </c>
      <c r="C38" s="81">
        <v>0</v>
      </c>
      <c r="D38" s="82"/>
      <c r="E38" s="81">
        <f t="shared" si="2"/>
        <v>0</v>
      </c>
      <c r="F38" s="33">
        <v>0</v>
      </c>
      <c r="G38" s="33">
        <v>0</v>
      </c>
      <c r="H38" s="33">
        <f t="shared" si="0"/>
        <v>0</v>
      </c>
      <c r="I38" s="34"/>
      <c r="J38" s="90" t="s">
        <v>69</v>
      </c>
    </row>
    <row r="39" spans="1:10" ht="21" customHeight="1" x14ac:dyDescent="0.2">
      <c r="A39" s="86"/>
      <c r="B39" s="80"/>
      <c r="C39" s="81"/>
      <c r="D39" s="82"/>
      <c r="E39" s="81"/>
      <c r="F39" s="33">
        <v>0</v>
      </c>
      <c r="G39" s="33">
        <v>0</v>
      </c>
      <c r="H39" s="33">
        <f t="shared" si="0"/>
        <v>0</v>
      </c>
      <c r="I39" s="34"/>
      <c r="J39" s="91"/>
    </row>
    <row r="40" spans="1:10" s="39" customFormat="1" ht="21" customHeight="1" x14ac:dyDescent="0.2">
      <c r="A40" s="35"/>
      <c r="B40" s="36" t="s">
        <v>70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38"/>
      <c r="J40" s="92"/>
    </row>
    <row r="41" spans="1:10" ht="21" customHeight="1" x14ac:dyDescent="0.2">
      <c r="A41" s="86">
        <v>9</v>
      </c>
      <c r="B41" s="80" t="s">
        <v>71</v>
      </c>
      <c r="C41" s="81">
        <v>0</v>
      </c>
      <c r="D41" s="82"/>
      <c r="E41" s="81">
        <f t="shared" si="2"/>
        <v>0</v>
      </c>
      <c r="F41" s="33">
        <v>0</v>
      </c>
      <c r="G41" s="33">
        <v>0</v>
      </c>
      <c r="H41" s="33">
        <f t="shared" si="0"/>
        <v>0</v>
      </c>
      <c r="I41" s="34"/>
      <c r="J41" s="87" t="s">
        <v>72</v>
      </c>
    </row>
    <row r="42" spans="1:10" ht="21" customHeight="1" x14ac:dyDescent="0.2">
      <c r="A42" s="86"/>
      <c r="B42" s="80"/>
      <c r="C42" s="81"/>
      <c r="D42" s="82"/>
      <c r="E42" s="81"/>
      <c r="F42" s="33">
        <v>0</v>
      </c>
      <c r="G42" s="33">
        <v>0</v>
      </c>
      <c r="H42" s="33">
        <f t="shared" si="0"/>
        <v>0</v>
      </c>
      <c r="I42" s="34"/>
      <c r="J42" s="88"/>
    </row>
    <row r="43" spans="1:10" ht="21" customHeight="1" x14ac:dyDescent="0.2">
      <c r="A43" s="86"/>
      <c r="B43" s="80"/>
      <c r="C43" s="81"/>
      <c r="D43" s="82"/>
      <c r="E43" s="81"/>
      <c r="F43" s="33">
        <v>0</v>
      </c>
      <c r="G43" s="33">
        <v>0</v>
      </c>
      <c r="H43" s="33">
        <f t="shared" si="0"/>
        <v>0</v>
      </c>
      <c r="I43" s="34"/>
      <c r="J43" s="88"/>
    </row>
    <row r="44" spans="1:10" s="39" customFormat="1" ht="21" customHeight="1" x14ac:dyDescent="0.2">
      <c r="A44" s="35"/>
      <c r="B44" s="36" t="s">
        <v>73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38"/>
      <c r="J44" s="89"/>
    </row>
    <row r="45" spans="1:10" ht="21" customHeight="1" x14ac:dyDescent="0.2">
      <c r="A45" s="77">
        <v>10</v>
      </c>
      <c r="B45" s="80" t="s">
        <v>29</v>
      </c>
      <c r="C45" s="81">
        <v>0</v>
      </c>
      <c r="D45" s="82">
        <v>1</v>
      </c>
      <c r="E45" s="81">
        <f t="shared" si="2"/>
        <v>0</v>
      </c>
      <c r="F45" s="33">
        <v>777.5</v>
      </c>
      <c r="G45" s="33">
        <v>0</v>
      </c>
      <c r="H45" s="33">
        <f t="shared" si="0"/>
        <v>777.5</v>
      </c>
      <c r="I45" s="40" t="s">
        <v>84</v>
      </c>
      <c r="J45" s="83"/>
    </row>
    <row r="46" spans="1:10" ht="21" customHeight="1" x14ac:dyDescent="0.2">
      <c r="A46" s="78"/>
      <c r="B46" s="80"/>
      <c r="C46" s="81"/>
      <c r="D46" s="82"/>
      <c r="E46" s="81"/>
      <c r="F46" s="33">
        <v>1958.16</v>
      </c>
      <c r="G46" s="33">
        <v>0</v>
      </c>
      <c r="H46" s="33">
        <f t="shared" si="0"/>
        <v>1958.16</v>
      </c>
      <c r="I46" s="34" t="s">
        <v>85</v>
      </c>
      <c r="J46" s="84"/>
    </row>
    <row r="47" spans="1:10" ht="21" customHeight="1" x14ac:dyDescent="0.2">
      <c r="A47" s="78"/>
      <c r="B47" s="80"/>
      <c r="C47" s="81"/>
      <c r="D47" s="82"/>
      <c r="E47" s="81"/>
      <c r="F47" s="33">
        <v>0</v>
      </c>
      <c r="G47" s="33">
        <v>0</v>
      </c>
      <c r="H47" s="33">
        <f t="shared" si="0"/>
        <v>0</v>
      </c>
      <c r="I47" s="34"/>
      <c r="J47" s="84"/>
    </row>
    <row r="48" spans="1:10" ht="21" customHeight="1" x14ac:dyDescent="0.2">
      <c r="A48" s="78"/>
      <c r="B48" s="80"/>
      <c r="C48" s="81"/>
      <c r="D48" s="82"/>
      <c r="E48" s="81"/>
      <c r="F48" s="33">
        <v>0</v>
      </c>
      <c r="G48" s="33">
        <v>0</v>
      </c>
      <c r="H48" s="33">
        <f t="shared" si="0"/>
        <v>0</v>
      </c>
      <c r="I48" s="34"/>
      <c r="J48" s="84"/>
    </row>
    <row r="49" spans="1:10" ht="21" customHeight="1" x14ac:dyDescent="0.2">
      <c r="A49" s="78"/>
      <c r="B49" s="80"/>
      <c r="C49" s="81"/>
      <c r="D49" s="82"/>
      <c r="E49" s="81"/>
      <c r="F49" s="33">
        <v>0</v>
      </c>
      <c r="G49" s="33">
        <v>0</v>
      </c>
      <c r="H49" s="33">
        <f t="shared" si="0"/>
        <v>0</v>
      </c>
      <c r="I49" s="34"/>
      <c r="J49" s="84"/>
    </row>
    <row r="50" spans="1:10" ht="21" customHeight="1" x14ac:dyDescent="0.2">
      <c r="A50" s="78"/>
      <c r="B50" s="80"/>
      <c r="C50" s="81"/>
      <c r="D50" s="82"/>
      <c r="E50" s="81"/>
      <c r="F50" s="33">
        <v>0</v>
      </c>
      <c r="G50" s="33">
        <v>0</v>
      </c>
      <c r="H50" s="33">
        <f t="shared" si="0"/>
        <v>0</v>
      </c>
      <c r="I50" s="34"/>
      <c r="J50" s="84"/>
    </row>
    <row r="51" spans="1:10" ht="21" customHeight="1" x14ac:dyDescent="0.2">
      <c r="A51" s="79"/>
      <c r="B51" s="80"/>
      <c r="C51" s="81"/>
      <c r="D51" s="82"/>
      <c r="E51" s="81"/>
      <c r="F51" s="33">
        <v>0</v>
      </c>
      <c r="G51" s="33">
        <v>0</v>
      </c>
      <c r="H51" s="33">
        <f t="shared" si="0"/>
        <v>0</v>
      </c>
      <c r="I51" s="34"/>
      <c r="J51" s="84"/>
    </row>
    <row r="52" spans="1:10" s="39" customFormat="1" ht="21" customHeight="1" x14ac:dyDescent="0.2">
      <c r="A52" s="35"/>
      <c r="B52" s="36" t="s">
        <v>74</v>
      </c>
      <c r="C52" s="37">
        <f>SUM(C45)</f>
        <v>0</v>
      </c>
      <c r="D52" s="37">
        <f t="shared" ref="D52:E52" si="17">SUM(D45)</f>
        <v>1</v>
      </c>
      <c r="E52" s="37">
        <f t="shared" si="17"/>
        <v>0</v>
      </c>
      <c r="F52" s="37">
        <f>SUM(F45:F51)</f>
        <v>2735.66</v>
      </c>
      <c r="G52" s="37">
        <f t="shared" ref="G52:H52" si="18">SUM(G45:G51)</f>
        <v>0</v>
      </c>
      <c r="H52" s="37">
        <f t="shared" si="18"/>
        <v>2735.66</v>
      </c>
      <c r="I52" s="38"/>
      <c r="J52" s="85"/>
    </row>
    <row r="53" spans="1:10" ht="21" customHeight="1" x14ac:dyDescent="0.2">
      <c r="A53" s="35"/>
      <c r="B53" s="36" t="s">
        <v>30</v>
      </c>
      <c r="C53" s="37">
        <f>SUM(C52,C44,C40,C37,C32,C27,C24,C21,C16,C13)</f>
        <v>0</v>
      </c>
      <c r="D53" s="37">
        <f t="shared" ref="D53:H53" si="19">SUM(D52,D44,D40,D37,D32,D27,D24,D21,D16,D13)</f>
        <v>1</v>
      </c>
      <c r="E53" s="37">
        <f t="shared" si="19"/>
        <v>0</v>
      </c>
      <c r="F53" s="37">
        <f t="shared" si="19"/>
        <v>2735.66</v>
      </c>
      <c r="G53" s="37">
        <f t="shared" si="19"/>
        <v>0</v>
      </c>
      <c r="H53" s="37">
        <f t="shared" si="19"/>
        <v>2735.66</v>
      </c>
      <c r="I53" s="38"/>
      <c r="J53" s="41"/>
    </row>
    <row r="57" spans="1:10" ht="21" customHeight="1" x14ac:dyDescent="0.2">
      <c r="A57" s="72" t="s">
        <v>75</v>
      </c>
      <c r="B57" s="73"/>
      <c r="C57" s="74" t="s">
        <v>76</v>
      </c>
      <c r="D57" s="74"/>
      <c r="E57" s="74" t="s">
        <v>77</v>
      </c>
      <c r="F57" s="74"/>
      <c r="G57" s="74" t="s">
        <v>78</v>
      </c>
      <c r="H57" s="74"/>
      <c r="I57" s="42" t="s">
        <v>79</v>
      </c>
    </row>
    <row r="58" spans="1:10" ht="21" customHeight="1" x14ac:dyDescent="0.2">
      <c r="A58" s="75">
        <f>E53</f>
        <v>0</v>
      </c>
      <c r="B58" s="76"/>
      <c r="C58" s="76">
        <f>H53</f>
        <v>2735.66</v>
      </c>
      <c r="D58" s="76"/>
      <c r="E58" s="76">
        <f>F53</f>
        <v>2735.66</v>
      </c>
      <c r="F58" s="76"/>
      <c r="G58" s="76">
        <f>G53</f>
        <v>0</v>
      </c>
      <c r="H58" s="76"/>
      <c r="I58" s="43">
        <f>A58-C58</f>
        <v>-2735.66</v>
      </c>
    </row>
    <row r="60" spans="1:10" ht="21" customHeight="1" x14ac:dyDescent="0.2">
      <c r="A60" s="44" t="s">
        <v>80</v>
      </c>
      <c r="B60" s="45"/>
      <c r="C60" s="46" t="s">
        <v>34</v>
      </c>
      <c r="D60" s="44"/>
      <c r="E60" s="44" t="s">
        <v>81</v>
      </c>
      <c r="F60" s="44"/>
      <c r="G60" s="44" t="s">
        <v>36</v>
      </c>
      <c r="H60" s="44"/>
      <c r="I60" s="45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2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(2)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cp:lastPrinted>2018-12-24T06:38:56Z</cp:lastPrinted>
  <dcterms:created xsi:type="dcterms:W3CDTF">2018-12-24T03:33:41Z</dcterms:created>
  <dcterms:modified xsi:type="dcterms:W3CDTF">2018-12-24T06:41:26Z</dcterms:modified>
</cp:coreProperties>
</file>