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<sst xmlns="http://schemas.openxmlformats.org/spreadsheetml/2006/main" count="98">
  <si>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</si>
  <si>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</si>
  <si>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</si>
  <si>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</si>
  <si>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</si>
  <si>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</si>
  <si>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</si>
  <si>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</si>
  <si>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</si>
  <si>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</si>
  <si>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</si>
  <si>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</si>
  <si>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</si>
  <si>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</si>
  <si>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</si>
  <si>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</si>
  <si>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</si>
  <si>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</si>
  <si>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</si>
  <si>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</si>
  <si>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</si>
  <si>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</si>
  <si>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</si>
  <si>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</si>
  <si>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</si>
  <si>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</si>
  <si>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</si>
  <si>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</si>
  <si>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</si>
  <si>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</si>
  <si>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</si>
  <si>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</si>
  <si>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</si>
  <si>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</si>
  <si>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</si>
  <si>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</si>
  <si>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</si>
  <si>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</si>
  <si>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</si>
  <si>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</si>
  <si>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</si>
  <si>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</si>
  <si>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</si>
  <si>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</si>
  <si>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</si>
  <si>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</si>
  <si>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</si>
  <si>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</si>
  <si>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</si>
  <si>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</si>
  <si>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</si>
  <si>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</si>
  <si>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</si>
  <si>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</si>
  <si>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</si>
  <si>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</si>
  <si>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</si>
  <si>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</si>
  <si>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</si>
  <si>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</si>
  <si>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</si>
  <si>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</si>
  <si>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</si>
  <si>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</si>
  <si>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</si>
  <si>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</si>
  <si>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</si>
  <si>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</si>
  <si>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</si>
  <si>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</si>
  <si>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</si>
  <si>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</si>
  <si>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</si>
  <si>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</si>
  <si>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</si>
  <si>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</si>
  <si>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</si>
  <si>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</si>
  <si>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</si>
  <si>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</si>
  <si>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</si>
  <si>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</si>
  <si>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</si>
  <si>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</si>
  <si>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</si>
  <si>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</si>
  <si>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</si>
  <si>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泰国</t>
  </si>
  <si>
    <t>5月28日-6月4日</t>
  </si>
  <si>
    <t>HMQA-180529-DEE711</t>
  </si>
  <si>
    <t>出差城市</t>
  </si>
  <si>
    <t>出差起止日期</t>
  </si>
  <si>
    <t>每天金额</t>
  </si>
  <si>
    <t>天数</t>
  </si>
  <si>
    <t>曼谷</t>
  </si>
  <si>
    <t>2018/5/28-2018/6/1</t>
  </si>
  <si>
    <t>2018/6/2-2018/6/3</t>
  </si>
  <si>
    <t>报销人:宋净菲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</si>
</sst>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9" fillId="34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6" workbookViewId="0">
      <selection activeCell="R26" sqref="R2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11"/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/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3"/>
      <c r="J11" s="44"/>
      <c r="K11" s="45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3"/>
      <c r="J12" s="44"/>
      <c r="K12" s="45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3"/>
      <c r="J13" s="44"/>
      <c r="K13" s="45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3"/>
      <c r="J14" s="44"/>
      <c r="K14" s="45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>
        <v>33</v>
      </c>
      <c r="H15" s="25">
        <v>33</v>
      </c>
      <c r="I15" s="43"/>
      <c r="J15" s="44"/>
      <c r="K15" s="45" t="s">
        <v>81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">
        <v>87</v>
      </c>
      <c r="G29" s="11"/>
      <c r="H29" s="10" t="s">
        <v>60</v>
      </c>
      <c r="I29" s="9"/>
      <c r="J29" s="11" t="str">
        <f>J6</f>
        <v>会奖2部B组</v>
      </c>
      <c r="K29" s="39"/>
    </row>
    <row r="30" ht="20.1" customHeight="1" spans="2:11">
      <c r="B30" s="8"/>
      <c r="C30" s="9"/>
      <c r="D30" s="10" t="s">
        <v>62</v>
      </c>
      <c r="E30" s="10"/>
      <c r="F30" s="11" t="s">
        <v>88</v>
      </c>
      <c r="G30" s="11"/>
      <c r="H30" s="10" t="s">
        <v>64</v>
      </c>
      <c r="I30" s="40"/>
      <c r="J30" s="51">
        <v>43276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 t="s">
        <v>89</v>
      </c>
      <c r="K31" s="42"/>
    </row>
    <row r="32" ht="20.1" customHeight="1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ht="20.1" customHeight="1" spans="2:11">
      <c r="B33" s="27"/>
      <c r="C33" s="27"/>
      <c r="D33" s="33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43</v>
      </c>
      <c r="J33" s="25"/>
      <c r="K33" s="52" t="s">
        <v>71</v>
      </c>
    </row>
    <row r="34" ht="20.1" customHeight="1" spans="2:11">
      <c r="B34" s="27">
        <v>1</v>
      </c>
      <c r="C34" s="27"/>
      <c r="D34" s="34" t="s">
        <v>94</v>
      </c>
      <c r="E34" s="35" t="s">
        <v>95</v>
      </c>
      <c r="F34" s="27"/>
      <c r="G34" s="25">
        <v>100</v>
      </c>
      <c r="H34" s="25">
        <v>5</v>
      </c>
      <c r="I34" s="43">
        <f>G34*H34</f>
        <v>500</v>
      </c>
      <c r="J34" s="44"/>
      <c r="K34" s="53"/>
    </row>
    <row r="35" ht="20.1" customHeight="1" spans="2:11">
      <c r="B35" s="27">
        <v>2</v>
      </c>
      <c r="C35" s="27"/>
      <c r="D35" s="34" t="s">
        <v>94</v>
      </c>
      <c r="E35" s="35" t="s">
        <v>96</v>
      </c>
      <c r="F35" s="27"/>
      <c r="G35" s="25">
        <v>200</v>
      </c>
      <c r="H35" s="25">
        <v>2</v>
      </c>
      <c r="I35" s="43">
        <f t="shared" ref="I35:I36" si="0">G35*H35</f>
        <v>400</v>
      </c>
      <c r="J35" s="44"/>
      <c r="K35" s="53"/>
    </row>
    <row r="36" ht="20.1" customHeight="1" spans="2:11">
      <c r="B36" s="27">
        <v>3</v>
      </c>
      <c r="C36" s="27"/>
      <c r="D36" s="34"/>
      <c r="E36" s="36">
        <v>43255</v>
      </c>
      <c r="F36" s="36"/>
      <c r="G36" s="25">
        <v>100</v>
      </c>
      <c r="H36" s="25">
        <v>1</v>
      </c>
      <c r="I36" s="43">
        <f t="shared" si="0"/>
        <v>100</v>
      </c>
      <c r="J36" s="44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8</v>
      </c>
      <c r="I37" s="46">
        <f>SUM(I34:J36)</f>
        <v>1000</v>
      </c>
      <c r="J37" s="47"/>
      <c r="K37" s="48"/>
    </row>
    <row r="38" ht="20.1" customHeight="1" spans="2:11">
      <c r="B38" s="16" t="s">
        <v>97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2018-06-25T01:41:39Z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