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9B587E55-C619-42FE-930A-175695714585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" l="1"/>
  <c r="I20" i="2"/>
  <c r="G23" i="2" s="1"/>
  <c r="H20" i="2"/>
  <c r="B23" i="2" s="1"/>
  <c r="G20" i="2"/>
  <c r="I38" i="2"/>
  <c r="I36" i="2"/>
  <c r="H39" i="2"/>
  <c r="I39" i="2" l="1"/>
  <c r="K23" i="2"/>
</calcChain>
</file>

<file path=xl/sharedStrings.xml><?xml version="1.0" encoding="utf-8"?>
<sst xmlns="http://schemas.openxmlformats.org/spreadsheetml/2006/main" count="74" uniqueCount="48">
  <si>
    <t>【员工差旅报销单】</t>
  </si>
  <si>
    <t>姓名:</t>
  </si>
  <si>
    <t>职位:</t>
  </si>
  <si>
    <t>发生地:</t>
  </si>
  <si>
    <t>部门:</t>
  </si>
  <si>
    <t>发生日期: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</si>
  <si>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</si>
  <si>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</si>
  <si>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</si>
  <si>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</si>
  <si>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</si>
  <si>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</si>
  <si>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</si>
  <si>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</si>
  <si>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</si>
  <si>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</si>
  <si>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</si>
  <si>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</si>
  <si>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</si>
  <si>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</si>
  <si>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</si>
  <si>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</si>
  <si>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</si>
  <si>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</si>
  <si>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</si>
  <si>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</si>
  <si>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</si>
  <si>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张佳怡</t>
    <phoneticPr fontId="8" type="noConversion"/>
  </si>
  <si>
    <t>助理</t>
    <phoneticPr fontId="8" type="noConversion"/>
  </si>
  <si>
    <t>会奖6部</t>
    <phoneticPr fontId="8" type="noConversion"/>
  </si>
  <si>
    <t>报销日期：</t>
    <phoneticPr fontId="8" type="noConversion"/>
  </si>
  <si>
    <t>·</t>
    <phoneticPr fontId="8" type="noConversion"/>
  </si>
  <si>
    <t>小交通</t>
    <phoneticPr fontId="8" type="noConversion"/>
  </si>
  <si>
    <t>HMEA-250317-ZJT854</t>
    <phoneticPr fontId="8" type="noConversion"/>
  </si>
  <si>
    <t>重庆</t>
    <phoneticPr fontId="8" type="noConversion"/>
  </si>
  <si>
    <t>2025.3.16-23日</t>
    <phoneticPr fontId="8" type="noConversion"/>
  </si>
  <si>
    <t>2025.3.24</t>
    <phoneticPr fontId="8" type="noConversion"/>
  </si>
  <si>
    <t>2025.3.16</t>
    <phoneticPr fontId="8" type="noConversion"/>
  </si>
  <si>
    <t>2025.3.17-3.21</t>
    <phoneticPr fontId="8" type="noConversion"/>
  </si>
  <si>
    <t>2025.3.22-23</t>
    <phoneticPr fontId="8" type="noConversion"/>
  </si>
  <si>
    <t>8.23餐费2人</t>
    <phoneticPr fontId="8" type="noConversion"/>
  </si>
  <si>
    <t>8.22餐费3人</t>
    <phoneticPr fontId="8" type="noConversion"/>
  </si>
  <si>
    <t>3.20餐费</t>
    <phoneticPr fontId="8" type="noConversion"/>
  </si>
  <si>
    <t>3.16餐费</t>
    <phoneticPr fontId="8" type="noConversion"/>
  </si>
  <si>
    <t>3.18餐费2人</t>
    <phoneticPr fontId="8" type="noConversion"/>
  </si>
  <si>
    <t>3.16地铁-大兴机场</t>
    <phoneticPr fontId="8" type="noConversion"/>
  </si>
  <si>
    <t>3.16餐费</t>
    <phoneticPr fontId="8" type="noConversion"/>
  </si>
  <si>
    <t>3.21餐费4人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</si>
</sst>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95">
    <xf numFmtId="0" fontId="0" fillId="0" borderId="0" xfId="0">
      <alignment vertical="center"/>
    </xf>
    <xf numFmtId="0" fontId="6" fillId="0" borderId="0" xfId="3">
      <alignment vertical="center"/>
    </xf>
    <xf numFmtId="0" fontId="2" fillId="0" borderId="1" xfId="3" applyFont="1" applyBorder="1">
      <alignment vertical="center"/>
    </xf>
    <xf numFmtId="0" fontId="2" fillId="0" borderId="2" xfId="3" applyFont="1" applyBorder="1">
      <alignment vertical="center"/>
    </xf>
    <xf numFmtId="0" fontId="2" fillId="0" borderId="2" xfId="3" applyFont="1" applyBorder="1" applyAlignment="1">
      <alignment horizontal="right" vertical="center"/>
    </xf>
    <xf numFmtId="0" fontId="2" fillId="0" borderId="3" xfId="3" applyFont="1" applyBorder="1">
      <alignment vertical="center"/>
    </xf>
    <xf numFmtId="0" fontId="2" fillId="0" borderId="0" xfId="3" applyFont="1">
      <alignment vertical="center"/>
    </xf>
    <xf numFmtId="0" fontId="2" fillId="0" borderId="0" xfId="3" applyFont="1" applyAlignment="1">
      <alignment horizontal="right" vertical="center"/>
    </xf>
    <xf numFmtId="0" fontId="2" fillId="0" borderId="4" xfId="3" applyFont="1" applyBorder="1">
      <alignment vertical="center"/>
    </xf>
    <xf numFmtId="0" fontId="2" fillId="0" borderId="5" xfId="3" applyFont="1" applyBorder="1">
      <alignment vertical="center"/>
    </xf>
    <xf numFmtId="0" fontId="2" fillId="0" borderId="5" xfId="3" applyFont="1" applyBorder="1" applyAlignment="1">
      <alignment horizontal="right" vertical="center"/>
    </xf>
    <xf numFmtId="0" fontId="3" fillId="2" borderId="5" xfId="3" applyFont="1" applyFill="1" applyBorder="1" applyAlignment="1">
      <alignment horizontal="center"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176" fontId="2" fillId="3" borderId="8" xfId="3" applyNumberFormat="1" applyFont="1" applyFill="1" applyBorder="1" applyAlignment="1">
      <alignment horizontal="center" vertical="center"/>
    </xf>
    <xf numFmtId="177" fontId="4" fillId="0" borderId="8" xfId="3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3" applyFont="1">
      <alignment vertical="center"/>
    </xf>
    <xf numFmtId="0" fontId="3" fillId="0" borderId="5" xfId="3" applyFont="1" applyBorder="1">
      <alignment vertical="center"/>
    </xf>
    <xf numFmtId="0" fontId="4" fillId="0" borderId="8" xfId="3" applyFont="1" applyBorder="1">
      <alignment vertical="center"/>
    </xf>
    <xf numFmtId="178" fontId="2" fillId="0" borderId="0" xfId="3" applyNumberFormat="1" applyFont="1" applyAlignment="1">
      <alignment horizontal="left" vertical="center"/>
    </xf>
    <xf numFmtId="179" fontId="4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2" fillId="3" borderId="8" xfId="3" applyFont="1" applyFill="1" applyBorder="1" applyAlignment="1">
      <alignment horizontal="center" vertical="center" wrapText="1"/>
    </xf>
    <xf numFmtId="0" fontId="2" fillId="3" borderId="8" xfId="3" applyFont="1" applyFill="1" applyBorder="1" applyAlignment="1">
      <alignment vertical="center" wrapText="1"/>
    </xf>
    <xf numFmtId="58" fontId="9" fillId="3" borderId="8" xfId="3" applyNumberFormat="1" applyFont="1" applyFill="1" applyBorder="1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176" fontId="11" fillId="3" borderId="8" xfId="3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6" fontId="9" fillId="3" borderId="0" xfId="3" applyNumberFormat="1" applyFont="1" applyFill="1" applyAlignment="1">
      <alignment horizontal="center" vertical="center"/>
    </xf>
    <xf numFmtId="0" fontId="9" fillId="3" borderId="0" xfId="3" applyFont="1" applyFill="1" applyAlignment="1">
      <alignment horizontal="center" vertical="center" wrapText="1"/>
    </xf>
    <xf numFmtId="0" fontId="9" fillId="3" borderId="0" xfId="3" applyFont="1" applyFill="1" applyAlignment="1">
      <alignment vertical="center" wrapText="1"/>
    </xf>
    <xf numFmtId="177" fontId="11" fillId="0" borderId="0" xfId="3" applyNumberFormat="1" applyFont="1" applyAlignment="1">
      <alignment horizontal="center" vertical="center"/>
    </xf>
    <xf numFmtId="176" fontId="11" fillId="0" borderId="0" xfId="3" applyNumberFormat="1" applyFont="1" applyAlignment="1">
      <alignment horizontal="center" vertical="center"/>
    </xf>
    <xf numFmtId="0" fontId="11" fillId="0" borderId="0" xfId="3" applyFont="1">
      <alignment vertical="center"/>
    </xf>
    <xf numFmtId="0" fontId="9" fillId="0" borderId="0" xfId="3" applyFont="1">
      <alignment vertical="center"/>
    </xf>
    <xf numFmtId="176" fontId="9" fillId="0" borderId="0" xfId="3" applyNumberFormat="1" applyFont="1">
      <alignment vertical="center"/>
    </xf>
    <xf numFmtId="176" fontId="9" fillId="0" borderId="0" xfId="3" applyNumberFormat="1" applyFont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2" fillId="3" borderId="8" xfId="3" applyFont="1" applyFill="1" applyBorder="1" applyAlignment="1">
      <alignment vertical="center"/>
    </xf>
    <xf numFmtId="0" fontId="9" fillId="0" borderId="8" xfId="3" applyFont="1" applyBorder="1" applyAlignment="1">
      <alignment horizontal="left" vertical="center"/>
    </xf>
    <xf numFmtId="0" fontId="4" fillId="0" borderId="6" xfId="3" applyFont="1" applyBorder="1" applyAlignment="1">
      <alignment horizontal="center" vertical="center"/>
    </xf>
    <xf numFmtId="176" fontId="2" fillId="3" borderId="6" xfId="3" applyNumberFormat="1" applyFont="1" applyFill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176" fontId="2" fillId="3" borderId="6" xfId="3" applyNumberFormat="1" applyFont="1" applyFill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2" fillId="3" borderId="6" xfId="3" applyFont="1" applyFill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176" fontId="2" fillId="3" borderId="6" xfId="3" applyNumberFormat="1" applyFont="1" applyFill="1" applyBorder="1" applyAlignment="1">
      <alignment horizontal="center" vertical="center"/>
    </xf>
    <xf numFmtId="176" fontId="2" fillId="3" borderId="7" xfId="3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2" fillId="3" borderId="1" xfId="3" applyFont="1" applyFill="1" applyBorder="1" applyAlignment="1">
      <alignment horizontal="center" vertical="center"/>
    </xf>
    <xf numFmtId="0" fontId="2" fillId="3" borderId="11" xfId="3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2" fillId="3" borderId="10" xfId="3" applyFont="1" applyFill="1" applyBorder="1" applyAlignment="1">
      <alignment horizontal="center" vertical="center"/>
    </xf>
    <xf numFmtId="0" fontId="2" fillId="3" borderId="4" xfId="3" applyFont="1" applyFill="1" applyBorder="1" applyAlignment="1">
      <alignment horizontal="center" vertical="center"/>
    </xf>
    <xf numFmtId="0" fontId="2" fillId="3" borderId="12" xfId="3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9" fillId="2" borderId="0" xfId="3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/>
    </xf>
    <xf numFmtId="0" fontId="2" fillId="2" borderId="10" xfId="3" applyFont="1" applyFill="1" applyBorder="1" applyAlignment="1">
      <alignment horizontal="center" vertical="center"/>
    </xf>
    <xf numFmtId="0" fontId="10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178" fontId="4" fillId="3" borderId="8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</xdr:colOff>
      <xdr:row>1</xdr:row>
      <xdr:rowOff>14605</xdr:rowOff>
    </xdr:from>
    <xdr:to>
      <xdr:col>5</xdr:col>
      <xdr:colOff>130810</xdr:colOff>
      <xdr:row>3</xdr:row>
      <xdr:rowOff>168910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17170" y="186055"/>
          <a:ext cx="1270635" cy="54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39270</xdr:colOff>
      <xdr:row>29</xdr:row>
      <xdr:rowOff>222926</xdr:rowOff>
    </xdr:from>
    <xdr:to>
      <xdr:col>16</xdr:col>
      <xdr:colOff>327592</xdr:colOff>
      <xdr:row>38</xdr:row>
      <xdr:rowOff>101329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36F33A8-39BE-4A80-9D20-B561FA07DC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0048" b="30462"/>
        <a:stretch/>
      </xdr:blipFill>
      <xdr:spPr>
        <a:xfrm>
          <a:off x="7159376" y="9248032"/>
          <a:ext cx="3429546" cy="2188723"/>
        </a:xfrm>
        <a:prstGeom prst="rect">
          <a:avLst/>
        </a:prstGeom>
      </xdr:spPr>
    </xdr:pic>
    <xdr:clientData/>
  </xdr:twoCellAnchor>
  <xdr:twoCellAnchor>
    <xdr:from>
      <xdr:col>12</xdr:col>
      <xdr:colOff>4056</xdr:colOff>
      <xdr:row>30</xdr:row>
      <xdr:rowOff>2703</xdr:rowOff>
    </xdr:from>
    <xdr:to>
      <xdr:col>16</xdr:col>
      <xdr:colOff>216171</xdr:colOff>
      <xdr:row>38</xdr:row>
      <xdr:rowOff>54043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7BD928C0-533E-0517-534D-E1907AB89CE4}"/>
            </a:ext>
          </a:extLst>
        </xdr:cNvPr>
        <xdr:cNvSpPr/>
      </xdr:nvSpPr>
      <xdr:spPr>
        <a:xfrm>
          <a:off x="7752407" y="6717490"/>
          <a:ext cx="2725094" cy="21049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1"/>
  <sheetViews>
    <sheetView tabSelected="1" topLeftCell="A7" zoomScale="94" zoomScaleNormal="94" workbookViewId="0">
      <selection activeCell="N16" sqref="N16"/>
    </sheetView>
  </sheetViews>
  <sheetFormatPr defaultColWidth="9" defaultRowHeight="14" x14ac:dyDescent="0.25"/>
  <cols>
    <col min="1" max="1" width="1.453125" customWidth="1"/>
    <col min="2" max="3" width="2.179687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453125" customWidth="1"/>
  </cols>
  <sheetData>
    <row r="1" spans="2:19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9" ht="17.5" x14ac:dyDescent="0.25">
      <c r="B3" s="91" t="s">
        <v>0</v>
      </c>
      <c r="C3" s="91"/>
      <c r="D3" s="91"/>
      <c r="E3" s="91"/>
      <c r="F3" s="91"/>
      <c r="G3" s="91"/>
      <c r="H3" s="91"/>
      <c r="I3" s="91"/>
      <c r="J3" s="91"/>
      <c r="K3" s="91"/>
    </row>
    <row r="4" spans="2:19" ht="20.149999999999999" customHeight="1" x14ac:dyDescent="0.25"/>
    <row r="5" spans="2:19" ht="20.149999999999999" customHeight="1" x14ac:dyDescent="0.25">
      <c r="B5" s="2"/>
      <c r="C5" s="3"/>
      <c r="D5" s="4" t="s">
        <v>1</v>
      </c>
      <c r="E5" s="4"/>
      <c r="F5" s="82" t="s">
        <v>27</v>
      </c>
      <c r="G5" s="83"/>
      <c r="H5" s="4" t="s">
        <v>2</v>
      </c>
      <c r="I5" s="3"/>
      <c r="J5" s="82" t="s">
        <v>28</v>
      </c>
      <c r="K5" s="84"/>
    </row>
    <row r="6" spans="2:19" ht="20.149999999999999" customHeight="1" x14ac:dyDescent="0.25">
      <c r="B6" s="5"/>
      <c r="C6" s="6"/>
      <c r="D6" s="7" t="s">
        <v>3</v>
      </c>
      <c r="E6" s="7"/>
      <c r="F6" s="85" t="s">
        <v>34</v>
      </c>
      <c r="G6" s="86"/>
      <c r="H6" s="7" t="s">
        <v>4</v>
      </c>
      <c r="I6" s="6"/>
      <c r="J6" s="85" t="s">
        <v>29</v>
      </c>
      <c r="K6" s="87"/>
    </row>
    <row r="7" spans="2:19" ht="20.149999999999999" customHeight="1" x14ac:dyDescent="0.25">
      <c r="B7" s="5"/>
      <c r="C7" s="6"/>
      <c r="D7" s="7" t="s">
        <v>5</v>
      </c>
      <c r="E7" s="7"/>
      <c r="F7" s="88" t="s">
        <v>35</v>
      </c>
      <c r="G7" s="89"/>
      <c r="H7" s="29" t="s">
        <v>30</v>
      </c>
      <c r="I7" s="20"/>
      <c r="J7" s="88" t="s">
        <v>36</v>
      </c>
      <c r="K7" s="89"/>
      <c r="P7" s="92"/>
      <c r="Q7" s="92"/>
      <c r="R7" s="92"/>
      <c r="S7" s="92"/>
    </row>
    <row r="8" spans="2:19" ht="20.149999999999999" customHeight="1" x14ac:dyDescent="0.25">
      <c r="B8" s="8"/>
      <c r="C8" s="9"/>
      <c r="D8" s="10"/>
      <c r="E8" s="10"/>
      <c r="F8" s="11"/>
      <c r="G8" s="11"/>
      <c r="H8" s="12" t="s">
        <v>6</v>
      </c>
      <c r="I8" s="21"/>
      <c r="J8" s="80" t="s">
        <v>33</v>
      </c>
      <c r="K8" s="81"/>
      <c r="P8" s="92"/>
      <c r="Q8" s="92"/>
      <c r="R8" s="92"/>
      <c r="S8" s="92"/>
    </row>
    <row r="9" spans="2:19" ht="20.149999999999999" customHeight="1" x14ac:dyDescent="0.25">
      <c r="P9" s="92"/>
      <c r="Q9" s="92"/>
      <c r="R9" s="92"/>
      <c r="S9" s="92"/>
    </row>
    <row r="10" spans="2:19" ht="20.149999999999999" customHeight="1" x14ac:dyDescent="0.25">
      <c r="B10" s="60" t="s">
        <v>7</v>
      </c>
      <c r="C10" s="62"/>
      <c r="D10" s="13" t="s">
        <v>8</v>
      </c>
      <c r="E10" s="60" t="s">
        <v>9</v>
      </c>
      <c r="F10" s="62"/>
      <c r="G10" s="15" t="s">
        <v>10</v>
      </c>
      <c r="H10" s="14" t="s">
        <v>11</v>
      </c>
      <c r="I10" s="60" t="s">
        <v>12</v>
      </c>
      <c r="J10" s="62"/>
      <c r="K10" s="15" t="s">
        <v>13</v>
      </c>
      <c r="P10" s="92"/>
      <c r="Q10" s="92"/>
      <c r="R10" s="92"/>
      <c r="S10" s="92"/>
    </row>
    <row r="11" spans="2:19" ht="20.149999999999999" customHeight="1" x14ac:dyDescent="0.25">
      <c r="B11" s="60">
        <v>1</v>
      </c>
      <c r="C11" s="62"/>
      <c r="D11" s="48"/>
      <c r="E11" s="93" t="s">
        <v>32</v>
      </c>
      <c r="F11" s="94"/>
      <c r="G11" s="17">
        <v>35</v>
      </c>
      <c r="H11" s="50">
        <v>35</v>
      </c>
      <c r="I11" s="65"/>
      <c r="J11" s="66"/>
      <c r="K11" s="47" t="s">
        <v>45</v>
      </c>
    </row>
    <row r="12" spans="2:19" ht="20.149999999999999" customHeight="1" x14ac:dyDescent="0.25">
      <c r="B12" s="60">
        <v>2</v>
      </c>
      <c r="C12" s="62"/>
      <c r="D12" s="54"/>
      <c r="E12" s="71" t="s">
        <v>14</v>
      </c>
      <c r="F12" s="72"/>
      <c r="G12" s="17">
        <v>28.5</v>
      </c>
      <c r="H12" s="56">
        <v>28.5</v>
      </c>
      <c r="I12" s="55"/>
      <c r="J12" s="56"/>
      <c r="K12" s="47" t="s">
        <v>46</v>
      </c>
    </row>
    <row r="13" spans="2:19" ht="20.149999999999999" customHeight="1" x14ac:dyDescent="0.25">
      <c r="B13" s="60">
        <v>3</v>
      </c>
      <c r="C13" s="62"/>
      <c r="D13" s="46"/>
      <c r="E13" s="73"/>
      <c r="F13" s="74"/>
      <c r="G13" s="17">
        <v>39.9</v>
      </c>
      <c r="H13" s="50"/>
      <c r="I13" s="65">
        <v>39.9</v>
      </c>
      <c r="J13" s="66"/>
      <c r="K13" s="28" t="s">
        <v>43</v>
      </c>
    </row>
    <row r="14" spans="2:19" ht="20.149999999999999" customHeight="1" x14ac:dyDescent="0.25">
      <c r="B14" s="60">
        <v>4</v>
      </c>
      <c r="C14" s="62"/>
      <c r="D14" s="46"/>
      <c r="E14" s="73"/>
      <c r="F14" s="74"/>
      <c r="G14" s="17">
        <v>37.28</v>
      </c>
      <c r="H14" s="16">
        <v>37.28</v>
      </c>
      <c r="I14" s="65"/>
      <c r="J14" s="66"/>
      <c r="K14" s="28" t="s">
        <v>44</v>
      </c>
    </row>
    <row r="15" spans="2:19" ht="20.149999999999999" customHeight="1" x14ac:dyDescent="0.25">
      <c r="B15" s="60">
        <v>5</v>
      </c>
      <c r="C15" s="62"/>
      <c r="D15" s="46"/>
      <c r="E15" s="73"/>
      <c r="F15" s="74"/>
      <c r="G15" s="17">
        <v>36</v>
      </c>
      <c r="H15" s="50">
        <v>36</v>
      </c>
      <c r="I15" s="65"/>
      <c r="J15" s="66"/>
      <c r="K15" s="28" t="s">
        <v>42</v>
      </c>
    </row>
    <row r="16" spans="2:19" ht="20.149999999999999" customHeight="1" x14ac:dyDescent="0.25">
      <c r="B16" s="58"/>
      <c r="C16" s="59"/>
      <c r="D16" s="46"/>
      <c r="E16" s="73"/>
      <c r="F16" s="74"/>
      <c r="G16" s="17">
        <v>169</v>
      </c>
      <c r="H16" s="57"/>
      <c r="I16" s="65">
        <v>169</v>
      </c>
      <c r="J16" s="66"/>
      <c r="K16" s="28" t="s">
        <v>47</v>
      </c>
    </row>
    <row r="17" spans="1:16" ht="20.149999999999999" customHeight="1" x14ac:dyDescent="0.25">
      <c r="B17" s="60">
        <v>6</v>
      </c>
      <c r="C17" s="62"/>
      <c r="D17" s="46"/>
      <c r="E17" s="73"/>
      <c r="F17" s="74"/>
      <c r="G17" s="17">
        <v>45</v>
      </c>
      <c r="H17" s="50"/>
      <c r="I17" s="65">
        <v>45</v>
      </c>
      <c r="J17" s="66"/>
      <c r="K17" s="28" t="s">
        <v>41</v>
      </c>
    </row>
    <row r="18" spans="1:16" ht="20.149999999999999" customHeight="1" x14ac:dyDescent="0.25">
      <c r="B18" s="60">
        <v>7</v>
      </c>
      <c r="C18" s="62"/>
      <c r="D18" s="46"/>
      <c r="E18" s="73"/>
      <c r="F18" s="74"/>
      <c r="G18" s="17">
        <v>75</v>
      </c>
      <c r="H18" s="50"/>
      <c r="I18" s="65">
        <v>75</v>
      </c>
      <c r="J18" s="66"/>
      <c r="K18" s="28" t="s">
        <v>41</v>
      </c>
    </row>
    <row r="19" spans="1:16" ht="20.149999999999999" customHeight="1" x14ac:dyDescent="0.25">
      <c r="B19" s="60">
        <v>8</v>
      </c>
      <c r="C19" s="62"/>
      <c r="D19" s="46"/>
      <c r="E19" s="75"/>
      <c r="F19" s="76"/>
      <c r="G19" s="17">
        <v>83.3</v>
      </c>
      <c r="H19" s="50">
        <v>83.3</v>
      </c>
      <c r="I19" s="49"/>
      <c r="J19" s="50"/>
      <c r="K19" s="28" t="s">
        <v>40</v>
      </c>
    </row>
    <row r="20" spans="1:16" ht="20.149999999999999" customHeight="1" x14ac:dyDescent="0.25">
      <c r="B20" s="60" t="s">
        <v>15</v>
      </c>
      <c r="C20" s="61"/>
      <c r="D20" s="61"/>
      <c r="E20" s="61"/>
      <c r="F20" s="62"/>
      <c r="G20" s="18">
        <f>SUM(G11:G19)</f>
        <v>548.98</v>
      </c>
      <c r="H20" s="18">
        <f>SUM(H11:H19)</f>
        <v>220.07999999999998</v>
      </c>
      <c r="I20" s="78">
        <f>SUM(I11:J19)</f>
        <v>328.9</v>
      </c>
      <c r="J20" s="79"/>
      <c r="K20" s="22"/>
    </row>
    <row r="21" spans="1:16" ht="20.149999999999999" customHeight="1" x14ac:dyDescent="0.25">
      <c r="B21" s="6"/>
      <c r="C21" s="6"/>
      <c r="D21" s="6"/>
      <c r="E21" s="6"/>
      <c r="F21" s="6"/>
      <c r="G21" s="6"/>
      <c r="H21" s="6"/>
      <c r="I21" s="6"/>
      <c r="J21" s="23"/>
      <c r="K21" s="6"/>
    </row>
    <row r="22" spans="1:16" ht="20.149999999999999" customHeight="1" x14ac:dyDescent="0.25">
      <c r="B22" s="70" t="s">
        <v>11</v>
      </c>
      <c r="C22" s="70"/>
      <c r="D22" s="70"/>
      <c r="E22" s="70"/>
      <c r="F22" s="70"/>
      <c r="G22" s="70" t="s">
        <v>16</v>
      </c>
      <c r="H22" s="70"/>
      <c r="I22" s="70"/>
      <c r="J22" s="70"/>
      <c r="K22" s="15" t="s">
        <v>17</v>
      </c>
    </row>
    <row r="23" spans="1:16" ht="20.149999999999999" customHeight="1" x14ac:dyDescent="0.25">
      <c r="B23" s="90">
        <f>(H20)</f>
        <v>220.07999999999998</v>
      </c>
      <c r="C23" s="90"/>
      <c r="D23" s="90"/>
      <c r="E23" s="90"/>
      <c r="F23" s="90"/>
      <c r="G23" s="90">
        <f>I20</f>
        <v>328.9</v>
      </c>
      <c r="H23" s="90"/>
      <c r="I23" s="90"/>
      <c r="J23" s="90"/>
      <c r="K23" s="24">
        <f>SUM(B23:J23)</f>
        <v>548.98</v>
      </c>
    </row>
    <row r="24" spans="1:16" ht="20.149999999999999" customHeight="1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6" ht="20.149999999999999" customHeight="1" x14ac:dyDescent="0.25">
      <c r="B25" s="6" t="s">
        <v>18</v>
      </c>
      <c r="C25" s="6"/>
      <c r="D25" s="6"/>
      <c r="E25" s="6"/>
      <c r="F25" s="6" t="s">
        <v>19</v>
      </c>
      <c r="G25" s="6" t="s">
        <v>20</v>
      </c>
      <c r="H25" s="6"/>
      <c r="I25" s="6"/>
      <c r="J25" s="6" t="s">
        <v>21</v>
      </c>
      <c r="K25" s="6"/>
    </row>
    <row r="28" spans="1:16" ht="17.5" x14ac:dyDescent="0.25">
      <c r="A28" s="91" t="s">
        <v>22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6" x14ac:dyDescent="0.25">
      <c r="P29" s="32" t="s">
        <v>31</v>
      </c>
    </row>
    <row r="30" spans="1:16" ht="20.149999999999999" customHeight="1" x14ac:dyDescent="0.25">
      <c r="B30" s="2"/>
      <c r="C30" s="3"/>
      <c r="D30" s="4" t="s">
        <v>1</v>
      </c>
      <c r="E30" s="4"/>
      <c r="F30" s="82" t="s">
        <v>27</v>
      </c>
      <c r="G30" s="83"/>
      <c r="H30" s="4" t="s">
        <v>2</v>
      </c>
      <c r="I30" s="3"/>
      <c r="J30" s="82" t="s">
        <v>28</v>
      </c>
      <c r="K30" s="84"/>
    </row>
    <row r="31" spans="1:16" ht="20.149999999999999" customHeight="1" x14ac:dyDescent="0.25">
      <c r="B31" s="5"/>
      <c r="C31" s="6"/>
      <c r="D31" s="7" t="s">
        <v>3</v>
      </c>
      <c r="E31" s="7"/>
      <c r="F31" s="85" t="s">
        <v>34</v>
      </c>
      <c r="G31" s="86"/>
      <c r="H31" s="7" t="s">
        <v>4</v>
      </c>
      <c r="I31" s="6"/>
      <c r="J31" s="85" t="s">
        <v>29</v>
      </c>
      <c r="K31" s="87"/>
      <c r="L31" s="25"/>
    </row>
    <row r="32" spans="1:16" ht="20.149999999999999" customHeight="1" x14ac:dyDescent="0.25">
      <c r="B32" s="5"/>
      <c r="C32" s="6"/>
      <c r="D32" s="7" t="s">
        <v>5</v>
      </c>
      <c r="E32" s="7"/>
      <c r="F32" s="88" t="s">
        <v>35</v>
      </c>
      <c r="G32" s="89"/>
      <c r="H32" s="29" t="s">
        <v>30</v>
      </c>
      <c r="I32" s="20"/>
      <c r="J32" s="88" t="s">
        <v>36</v>
      </c>
      <c r="K32" s="89"/>
      <c r="L32" s="25"/>
    </row>
    <row r="33" spans="2:21" ht="20.149999999999999" customHeight="1" x14ac:dyDescent="0.25">
      <c r="B33" s="8"/>
      <c r="C33" s="9"/>
      <c r="D33" s="10"/>
      <c r="E33" s="10"/>
      <c r="F33" s="11"/>
      <c r="G33" s="11"/>
      <c r="H33" s="12" t="s">
        <v>6</v>
      </c>
      <c r="I33" s="21"/>
      <c r="J33" s="80" t="s">
        <v>33</v>
      </c>
      <c r="K33" s="81"/>
    </row>
    <row r="34" spans="2:21" ht="20.149999999999999" customHeight="1" x14ac:dyDescent="0.25"/>
    <row r="35" spans="2:21" ht="20.149999999999999" customHeight="1" x14ac:dyDescent="0.25">
      <c r="B35" s="63"/>
      <c r="C35" s="64"/>
      <c r="D35" s="19" t="s">
        <v>23</v>
      </c>
      <c r="E35" s="63" t="s">
        <v>24</v>
      </c>
      <c r="F35" s="64"/>
      <c r="G35" s="17" t="s">
        <v>25</v>
      </c>
      <c r="H35" s="17" t="s">
        <v>26</v>
      </c>
      <c r="I35" s="65" t="s">
        <v>15</v>
      </c>
      <c r="J35" s="66"/>
      <c r="K35" s="26" t="s">
        <v>13</v>
      </c>
      <c r="M35" s="67"/>
      <c r="N35" s="67"/>
      <c r="O35" s="33"/>
      <c r="P35" s="67"/>
      <c r="Q35" s="67"/>
      <c r="R35" s="34"/>
      <c r="S35" s="34"/>
      <c r="T35" s="34"/>
      <c r="U35" s="35"/>
    </row>
    <row r="36" spans="2:21" ht="20.149999999999999" customHeight="1" x14ac:dyDescent="0.25">
      <c r="B36" s="63">
        <v>1</v>
      </c>
      <c r="C36" s="64"/>
      <c r="D36" s="30" t="s">
        <v>34</v>
      </c>
      <c r="E36" s="68" t="s">
        <v>37</v>
      </c>
      <c r="F36" s="69"/>
      <c r="G36" s="31">
        <v>200</v>
      </c>
      <c r="H36" s="31">
        <v>1</v>
      </c>
      <c r="I36" s="65">
        <f>G36*H36</f>
        <v>200</v>
      </c>
      <c r="J36" s="66"/>
      <c r="K36" s="27"/>
      <c r="M36" s="67"/>
      <c r="N36" s="67"/>
      <c r="O36" s="33"/>
      <c r="P36" s="67"/>
      <c r="Q36" s="67"/>
      <c r="R36" s="34"/>
      <c r="S36" s="34"/>
      <c r="T36" s="34"/>
      <c r="U36" s="35"/>
    </row>
    <row r="37" spans="2:21" ht="20.149999999999999" customHeight="1" x14ac:dyDescent="0.25">
      <c r="B37" s="63">
        <v>2</v>
      </c>
      <c r="C37" s="64"/>
      <c r="D37" s="30" t="s">
        <v>34</v>
      </c>
      <c r="E37" s="52"/>
      <c r="F37" s="53" t="s">
        <v>38</v>
      </c>
      <c r="G37" s="31">
        <v>100</v>
      </c>
      <c r="H37" s="31">
        <v>5</v>
      </c>
      <c r="I37" s="65">
        <f>G37*H37</f>
        <v>500</v>
      </c>
      <c r="J37" s="66"/>
      <c r="K37" s="27"/>
      <c r="M37" s="51"/>
      <c r="N37" s="51"/>
      <c r="O37" s="33"/>
      <c r="P37" s="51"/>
      <c r="Q37" s="51"/>
      <c r="R37" s="34"/>
      <c r="S37" s="34"/>
      <c r="T37" s="34"/>
      <c r="U37" s="35"/>
    </row>
    <row r="38" spans="2:21" ht="20.149999999999999" customHeight="1" x14ac:dyDescent="0.25">
      <c r="B38" s="63">
        <v>3</v>
      </c>
      <c r="C38" s="64"/>
      <c r="D38" s="30" t="s">
        <v>34</v>
      </c>
      <c r="E38" s="43"/>
      <c r="F38" s="44" t="s">
        <v>39</v>
      </c>
      <c r="G38" s="31">
        <v>200</v>
      </c>
      <c r="H38" s="31">
        <v>2</v>
      </c>
      <c r="I38" s="65">
        <f>G38*H38</f>
        <v>400</v>
      </c>
      <c r="J38" s="66"/>
      <c r="K38" s="27"/>
      <c r="M38" s="45"/>
      <c r="N38" s="45"/>
      <c r="O38" s="33"/>
      <c r="P38" s="45"/>
      <c r="Q38" s="45"/>
      <c r="R38" s="34"/>
      <c r="S38" s="34"/>
      <c r="T38" s="34"/>
      <c r="U38" s="35"/>
    </row>
    <row r="39" spans="2:21" ht="20.149999999999999" customHeight="1" x14ac:dyDescent="0.25">
      <c r="B39" s="60" t="s">
        <v>15</v>
      </c>
      <c r="C39" s="61"/>
      <c r="D39" s="61"/>
      <c r="E39" s="61"/>
      <c r="F39" s="62"/>
      <c r="G39" s="18"/>
      <c r="H39" s="18">
        <f>SUM(H36:H38)</f>
        <v>8</v>
      </c>
      <c r="I39" s="78">
        <f>SUM(I36:J38)</f>
        <v>1100</v>
      </c>
      <c r="J39" s="79"/>
      <c r="K39" s="22"/>
      <c r="M39" s="67"/>
      <c r="N39" s="67"/>
      <c r="O39" s="33"/>
      <c r="P39" s="67"/>
      <c r="Q39" s="67"/>
      <c r="R39" s="34"/>
      <c r="S39" s="34"/>
      <c r="T39" s="34"/>
      <c r="U39" s="36"/>
    </row>
    <row r="40" spans="2:21" ht="20.149999999999999" customHeight="1" x14ac:dyDescent="0.25">
      <c r="B40" s="6" t="s">
        <v>18</v>
      </c>
      <c r="C40" s="6"/>
      <c r="D40" s="6"/>
      <c r="E40" s="6"/>
      <c r="F40" s="6" t="s">
        <v>19</v>
      </c>
      <c r="G40" s="6" t="s">
        <v>20</v>
      </c>
      <c r="H40" s="6"/>
      <c r="I40" s="6"/>
      <c r="J40" s="6" t="s">
        <v>21</v>
      </c>
      <c r="K40" s="6"/>
      <c r="M40" s="77"/>
      <c r="N40" s="77"/>
      <c r="O40" s="77"/>
      <c r="P40" s="77"/>
      <c r="Q40" s="77"/>
      <c r="R40" s="37"/>
      <c r="S40" s="38"/>
      <c r="T40" s="38"/>
      <c r="U40" s="39"/>
    </row>
    <row r="41" spans="2:21" x14ac:dyDescent="0.25">
      <c r="M41" s="40"/>
      <c r="N41" s="40"/>
      <c r="O41" s="40"/>
      <c r="P41" s="40"/>
      <c r="Q41" s="40"/>
      <c r="R41" s="40"/>
      <c r="S41" s="41"/>
      <c r="T41" s="42"/>
      <c r="U41" s="40"/>
    </row>
  </sheetData>
  <mergeCells count="65">
    <mergeCell ref="B37:C37"/>
    <mergeCell ref="I37:J37"/>
    <mergeCell ref="I17:J17"/>
    <mergeCell ref="R7:S8"/>
    <mergeCell ref="R9:S10"/>
    <mergeCell ref="P7:Q8"/>
    <mergeCell ref="P9:Q10"/>
    <mergeCell ref="B11:C11"/>
    <mergeCell ref="I11:J11"/>
    <mergeCell ref="E11:F11"/>
    <mergeCell ref="B19:C19"/>
    <mergeCell ref="I15:J15"/>
    <mergeCell ref="B15:C15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A28:K28"/>
    <mergeCell ref="B20:F20"/>
    <mergeCell ref="I20:J20"/>
    <mergeCell ref="I13:J13"/>
    <mergeCell ref="I14:J14"/>
    <mergeCell ref="B14:C14"/>
    <mergeCell ref="I18:J18"/>
    <mergeCell ref="B18:C18"/>
    <mergeCell ref="I16:J16"/>
    <mergeCell ref="B13:C13"/>
    <mergeCell ref="E12:F19"/>
    <mergeCell ref="B12:C12"/>
    <mergeCell ref="M40:Q40"/>
    <mergeCell ref="I36:J36"/>
    <mergeCell ref="I35:J35"/>
    <mergeCell ref="M35:N35"/>
    <mergeCell ref="P35:Q35"/>
    <mergeCell ref="M36:N36"/>
    <mergeCell ref="P36:Q36"/>
    <mergeCell ref="I39:J39"/>
    <mergeCell ref="M39:N39"/>
    <mergeCell ref="J33:K33"/>
    <mergeCell ref="F30:G30"/>
    <mergeCell ref="J30:K30"/>
    <mergeCell ref="F31:G31"/>
    <mergeCell ref="B39:F39"/>
    <mergeCell ref="B38:C38"/>
    <mergeCell ref="I38:J38"/>
    <mergeCell ref="P39:Q39"/>
    <mergeCell ref="B17:C17"/>
    <mergeCell ref="E36:F36"/>
    <mergeCell ref="E35:F35"/>
    <mergeCell ref="B36:C36"/>
    <mergeCell ref="B35:C35"/>
    <mergeCell ref="B22:F22"/>
    <mergeCell ref="J31:K31"/>
    <mergeCell ref="F32:G32"/>
    <mergeCell ref="J32:K32"/>
    <mergeCell ref="G22:J22"/>
    <mergeCell ref="B23:F23"/>
    <mergeCell ref="G23:J23"/>
  </mergeCells>
  <phoneticPr fontId="8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2025-01-17T08:03:29Z</cp:lastPrinted>
  <dcterms:created xsi:type="dcterms:W3CDTF">2014-04-21T16:52:00Z</dcterms:created>
  <dcterms:modified xsi:type="dcterms:W3CDTF">2025-03-24T07:29:47Z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11C72C641B26EA2B54427D64304CE749_43</vt:lpwstr>
  </property>
</Properties>
</file>