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10"/>
  </bookViews>
  <sheets>
    <sheet name="员工差旅明细" sheetId="2" r:id="rId1"/>
    <sheet name="员工报销明细" sheetId="3" r:id="rId2"/>
  </sheets>
  <definedNames>
    <definedName name="_xlnm.Print_Area" localSheetId="0">员工差旅明细!$A$1:$K$52</definedName>
  </definedNames>
  <calcPr calcId="144525" concurrentCalc="0"/>
</workbook>
</file>

<file path=xl/sharedStrings.xml><?xml version="1.0" encoding="utf-8"?>
<sst xmlns="http://schemas.openxmlformats.org/spreadsheetml/2006/main" count="144" uniqueCount="104">
  <si>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</si>
  <si>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</si>
  <si>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</si>
  <si>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</si>
  <si>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</si>
  <si>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</si>
  <si>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</si>
  <si>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</si>
  <si>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</si>
  <si>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</si>
  <si>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2020.10.15-12.10</t>
  </si>
  <si>
    <t>报销日期:</t>
  </si>
  <si>
    <t>2020.12.10</t>
  </si>
  <si>
    <t>团号:</t>
  </si>
  <si>
    <t>SMOA-201130-QHT617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</si>
  <si>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</si>
  <si>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</si>
  <si>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</si>
  <si>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</si>
  <si>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</si>
  <si>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</si>
  <si>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</si>
  <si>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</si>
  <si>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</si>
  <si>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餐费</t>
  </si>
  <si>
    <t>11.06 餐</t>
  </si>
  <si>
    <t>11.09 餐</t>
  </si>
  <si>
    <t>11.10 餐</t>
  </si>
  <si>
    <t>11.11 餐</t>
  </si>
  <si>
    <t>11.28 水</t>
  </si>
  <si>
    <t>11.28 餐</t>
  </si>
  <si>
    <t>11.29餐</t>
  </si>
  <si>
    <t>12.2 餐</t>
  </si>
  <si>
    <t>11.12 餐</t>
  </si>
  <si>
    <t>11.13 餐</t>
  </si>
  <si>
    <t>11.15 餐</t>
  </si>
  <si>
    <t>11.18 餐</t>
  </si>
  <si>
    <t>11.24餐</t>
  </si>
  <si>
    <t>11.27餐</t>
  </si>
  <si>
    <t>12.4 餐</t>
  </si>
  <si>
    <t>12.9 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</si>
  <si>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</si>
  <si>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</si>
  <si>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</si>
  <si>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</si>
  <si>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</si>
  <si>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</si>
  <si>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</si>
  <si>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</si>
  <si>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</si>
  <si>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</si>
  <si>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</si>
  <si>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</si>
  <si>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</si>
  <si>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</si>
  <si>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</si>
  <si>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HMEA-201023-BYK687</t>
    </r>
  </si>
  <si>
    <t>会议日期：2020.11.07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</si>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</sst>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42" formatCode="_ &quot;￥&quot;* #,##0_ ;_ &quot;￥&quot;* \-#,##0_ ;_ &quot;￥&quot;* &quot;-&quot;_ ;_ @_ "/>
    <numFmt numFmtId="177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;[Red]#,##0.00"/>
    <numFmt numFmtId="179" formatCode="0.00_ 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0" borderId="23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5" fillId="21" borderId="17" applyNumberFormat="0" applyAlignment="0" applyProtection="0">
      <alignment vertical="center"/>
    </xf>
    <xf numFmtId="0" fontId="28" fillId="21" borderId="16" applyNumberFormat="0" applyAlignment="0" applyProtection="0">
      <alignment vertical="center"/>
    </xf>
    <xf numFmtId="0" fontId="25" fillId="36" borderId="22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7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8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7" fontId="8" fillId="6" borderId="6" xfId="50" applyNumberFormat="1" applyFont="1" applyFill="1" applyBorder="1" applyAlignment="1">
      <alignment horizontal="center" vertical="center"/>
    </xf>
    <xf numFmtId="177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7" fontId="8" fillId="6" borderId="6" xfId="50" applyNumberFormat="1" applyFont="1" applyFill="1" applyBorder="1" applyAlignment="1">
      <alignment horizontal="center" vertical="center"/>
    </xf>
    <xf numFmtId="177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left" vertical="center" wrapText="1"/>
    </xf>
    <xf numFmtId="178" fontId="9" fillId="0" borderId="6" xfId="50" applyNumberFormat="1" applyFont="1" applyBorder="1" applyAlignment="1">
      <alignment horizontal="center" vertical="center"/>
    </xf>
    <xf numFmtId="178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9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tabSelected="1" zoomScale="110" zoomScaleNormal="110" topLeftCell="A26" workbookViewId="0">
      <selection activeCell="M44" sqref="M44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9.49557522123894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0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1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2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3"/>
      <c r="J7" s="94" t="s">
        <v>12</v>
      </c>
      <c r="K7" s="92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5"/>
      <c r="J8" s="96" t="s">
        <v>14</v>
      </c>
      <c r="K8" s="97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23</v>
      </c>
      <c r="F11" s="81"/>
      <c r="G11" s="82">
        <v>179.81</v>
      </c>
      <c r="H11" s="82">
        <f>G11</f>
        <v>179.81</v>
      </c>
      <c r="I11" s="98"/>
      <c r="J11" s="99"/>
      <c r="K11" s="100"/>
    </row>
    <row r="12" spans="2:11">
      <c r="B12" s="79">
        <v>2</v>
      </c>
      <c r="C12" s="80"/>
      <c r="D12" s="81"/>
      <c r="E12" s="81" t="s">
        <v>23</v>
      </c>
      <c r="F12" s="81"/>
      <c r="G12" s="82">
        <v>3032.35</v>
      </c>
      <c r="H12" s="82">
        <f>G12</f>
        <v>3032.35</v>
      </c>
      <c r="I12" s="98"/>
      <c r="J12" s="99"/>
      <c r="K12" s="100"/>
    </row>
    <row r="13" spans="2:11">
      <c r="B13" s="79">
        <v>3</v>
      </c>
      <c r="C13" s="80"/>
      <c r="D13" s="83" t="s">
        <v>24</v>
      </c>
      <c r="E13" s="81" t="s">
        <v>24</v>
      </c>
      <c r="F13" s="81"/>
      <c r="G13" s="82">
        <v>53</v>
      </c>
      <c r="H13" s="82"/>
      <c r="I13" s="101">
        <v>53</v>
      </c>
      <c r="J13" s="102"/>
      <c r="K13" s="103" t="s">
        <v>25</v>
      </c>
    </row>
    <row r="14" spans="2:11">
      <c r="B14" s="79">
        <v>4</v>
      </c>
      <c r="C14" s="80"/>
      <c r="D14" s="83"/>
      <c r="E14" s="81" t="s">
        <v>24</v>
      </c>
      <c r="F14" s="81"/>
      <c r="G14" s="82">
        <v>43</v>
      </c>
      <c r="H14" s="82"/>
      <c r="I14" s="98">
        <v>43</v>
      </c>
      <c r="J14" s="99"/>
      <c r="K14" s="103" t="s">
        <v>25</v>
      </c>
    </row>
    <row r="15" spans="2:11">
      <c r="B15" s="79">
        <v>5</v>
      </c>
      <c r="C15" s="80"/>
      <c r="D15" s="83"/>
      <c r="E15" s="81" t="s">
        <v>24</v>
      </c>
      <c r="F15" s="81"/>
      <c r="G15" s="82">
        <v>61</v>
      </c>
      <c r="H15" s="82"/>
      <c r="I15" s="101">
        <v>61</v>
      </c>
      <c r="J15" s="102"/>
      <c r="K15" s="103" t="s">
        <v>26</v>
      </c>
    </row>
    <row r="16" spans="2:11">
      <c r="B16" s="79">
        <v>6</v>
      </c>
      <c r="C16" s="80"/>
      <c r="D16" s="83"/>
      <c r="E16" s="81" t="s">
        <v>24</v>
      </c>
      <c r="F16" s="81"/>
      <c r="G16" s="82">
        <v>51.5</v>
      </c>
      <c r="H16" s="82"/>
      <c r="I16" s="101">
        <v>51.5</v>
      </c>
      <c r="J16" s="102"/>
      <c r="K16" s="100" t="s">
        <v>27</v>
      </c>
    </row>
    <row r="17" spans="2:11">
      <c r="B17" s="79">
        <v>7</v>
      </c>
      <c r="C17" s="80"/>
      <c r="D17" s="83"/>
      <c r="E17" s="81" t="s">
        <v>24</v>
      </c>
      <c r="F17" s="81"/>
      <c r="G17" s="82">
        <v>134.3</v>
      </c>
      <c r="H17" s="82"/>
      <c r="I17" s="101">
        <v>134.3</v>
      </c>
      <c r="J17" s="102"/>
      <c r="K17" s="103" t="s">
        <v>28</v>
      </c>
    </row>
    <row r="18" spans="2:11">
      <c r="B18" s="79">
        <v>8</v>
      </c>
      <c r="C18" s="80"/>
      <c r="D18" s="83"/>
      <c r="E18" s="81" t="s">
        <v>24</v>
      </c>
      <c r="F18" s="81"/>
      <c r="G18" s="82">
        <v>28.8</v>
      </c>
      <c r="H18" s="82"/>
      <c r="I18" s="101">
        <v>28.8</v>
      </c>
      <c r="J18" s="102"/>
      <c r="K18" s="100" t="s">
        <v>29</v>
      </c>
    </row>
    <row r="19" spans="2:11">
      <c r="B19" s="79">
        <v>9</v>
      </c>
      <c r="C19" s="80"/>
      <c r="D19" s="83"/>
      <c r="E19" s="81" t="s">
        <v>24</v>
      </c>
      <c r="F19" s="81"/>
      <c r="G19" s="82">
        <v>47.5</v>
      </c>
      <c r="H19" s="82"/>
      <c r="I19" s="101">
        <v>47.5</v>
      </c>
      <c r="J19" s="102"/>
      <c r="K19" s="100" t="s">
        <v>30</v>
      </c>
    </row>
    <row r="20" spans="2:11">
      <c r="B20" s="79">
        <v>10</v>
      </c>
      <c r="C20" s="80"/>
      <c r="D20" s="83"/>
      <c r="E20" s="81" t="s">
        <v>24</v>
      </c>
      <c r="F20" s="81"/>
      <c r="G20" s="82">
        <v>37</v>
      </c>
      <c r="H20" s="82"/>
      <c r="I20" s="101">
        <v>37</v>
      </c>
      <c r="J20" s="102"/>
      <c r="K20" s="100" t="s">
        <v>31</v>
      </c>
    </row>
    <row r="21" spans="2:11">
      <c r="B21" s="79">
        <v>11</v>
      </c>
      <c r="C21" s="80"/>
      <c r="D21" s="83"/>
      <c r="E21" s="81" t="s">
        <v>24</v>
      </c>
      <c r="F21" s="81"/>
      <c r="G21" s="82">
        <v>131.5</v>
      </c>
      <c r="H21" s="82"/>
      <c r="I21" s="101">
        <v>131.5</v>
      </c>
      <c r="J21" s="102"/>
      <c r="K21" s="100" t="s">
        <v>32</v>
      </c>
    </row>
    <row r="22" spans="2:11">
      <c r="B22" s="79">
        <v>12</v>
      </c>
      <c r="C22" s="80"/>
      <c r="D22" s="83"/>
      <c r="E22" s="81" t="s">
        <v>24</v>
      </c>
      <c r="F22" s="81"/>
      <c r="G22" s="82">
        <v>126.6</v>
      </c>
      <c r="H22" s="82">
        <v>126.6</v>
      </c>
      <c r="I22" s="98"/>
      <c r="J22" s="99"/>
      <c r="K22" s="103" t="s">
        <v>28</v>
      </c>
    </row>
    <row r="23" spans="2:11">
      <c r="B23" s="79">
        <v>13</v>
      </c>
      <c r="C23" s="80"/>
      <c r="D23" s="83"/>
      <c r="E23" s="81" t="s">
        <v>24</v>
      </c>
      <c r="F23" s="81"/>
      <c r="G23" s="82">
        <v>117</v>
      </c>
      <c r="H23" s="82">
        <v>117</v>
      </c>
      <c r="I23" s="98"/>
      <c r="J23" s="99"/>
      <c r="K23" s="103" t="s">
        <v>33</v>
      </c>
    </row>
    <row r="24" spans="2:11">
      <c r="B24" s="79">
        <v>14</v>
      </c>
      <c r="C24" s="80"/>
      <c r="D24" s="83"/>
      <c r="E24" s="81" t="s">
        <v>24</v>
      </c>
      <c r="F24" s="81"/>
      <c r="G24" s="82">
        <v>393</v>
      </c>
      <c r="H24" s="82">
        <v>393</v>
      </c>
      <c r="I24" s="101"/>
      <c r="J24" s="102"/>
      <c r="K24" s="100" t="s">
        <v>34</v>
      </c>
    </row>
    <row r="25" spans="2:11">
      <c r="B25" s="79">
        <v>15</v>
      </c>
      <c r="C25" s="80"/>
      <c r="D25" s="83"/>
      <c r="E25" s="81" t="s">
        <v>24</v>
      </c>
      <c r="F25" s="81"/>
      <c r="G25" s="82">
        <v>61.7</v>
      </c>
      <c r="H25" s="82">
        <v>61.7</v>
      </c>
      <c r="I25" s="98"/>
      <c r="J25" s="99"/>
      <c r="K25" s="103" t="s">
        <v>35</v>
      </c>
    </row>
    <row r="26" spans="2:11">
      <c r="B26" s="79">
        <v>16</v>
      </c>
      <c r="C26" s="80"/>
      <c r="D26" s="83"/>
      <c r="E26" s="81" t="s">
        <v>24</v>
      </c>
      <c r="F26" s="81"/>
      <c r="G26" s="82">
        <v>288</v>
      </c>
      <c r="H26" s="82">
        <v>288</v>
      </c>
      <c r="I26" s="101"/>
      <c r="J26" s="102"/>
      <c r="K26" s="100" t="s">
        <v>36</v>
      </c>
    </row>
    <row r="27" spans="2:11">
      <c r="B27" s="79">
        <v>17</v>
      </c>
      <c r="C27" s="80"/>
      <c r="D27" s="83"/>
      <c r="E27" s="81" t="s">
        <v>24</v>
      </c>
      <c r="F27" s="81"/>
      <c r="G27" s="82">
        <v>482</v>
      </c>
      <c r="H27" s="82">
        <v>482</v>
      </c>
      <c r="I27" s="98"/>
      <c r="J27" s="99"/>
      <c r="K27" s="100" t="s">
        <v>37</v>
      </c>
    </row>
    <row r="28" spans="2:11">
      <c r="B28" s="79">
        <v>18</v>
      </c>
      <c r="C28" s="80"/>
      <c r="D28" s="83"/>
      <c r="E28" s="81" t="s">
        <v>24</v>
      </c>
      <c r="F28" s="81"/>
      <c r="G28" s="82">
        <v>29</v>
      </c>
      <c r="H28" s="82">
        <v>29</v>
      </c>
      <c r="I28" s="101"/>
      <c r="J28" s="102"/>
      <c r="K28" s="100" t="s">
        <v>38</v>
      </c>
    </row>
    <row r="29" spans="2:11">
      <c r="B29" s="79">
        <v>19</v>
      </c>
      <c r="C29" s="80"/>
      <c r="D29" s="83"/>
      <c r="E29" s="81" t="s">
        <v>24</v>
      </c>
      <c r="F29" s="81"/>
      <c r="G29" s="82">
        <v>267</v>
      </c>
      <c r="H29" s="82">
        <v>267</v>
      </c>
      <c r="I29" s="98"/>
      <c r="J29" s="99"/>
      <c r="K29" s="100" t="s">
        <v>39</v>
      </c>
    </row>
    <row r="30" spans="2:11">
      <c r="B30" s="79">
        <v>20</v>
      </c>
      <c r="C30" s="80"/>
      <c r="D30" s="83"/>
      <c r="E30" s="81" t="s">
        <v>24</v>
      </c>
      <c r="F30" s="81"/>
      <c r="G30" s="82">
        <v>267</v>
      </c>
      <c r="H30" s="82">
        <v>267</v>
      </c>
      <c r="I30" s="98"/>
      <c r="J30" s="99"/>
      <c r="K30" s="100" t="s">
        <v>40</v>
      </c>
    </row>
    <row r="31" spans="2:11">
      <c r="B31" s="79">
        <v>21</v>
      </c>
      <c r="C31" s="80"/>
      <c r="D31" s="84" t="s">
        <v>41</v>
      </c>
      <c r="E31" s="81" t="s">
        <v>42</v>
      </c>
      <c r="F31" s="81"/>
      <c r="G31" s="82"/>
      <c r="H31" s="82"/>
      <c r="I31" s="98"/>
      <c r="J31" s="99"/>
      <c r="K31" s="100"/>
    </row>
    <row r="32" spans="2:11">
      <c r="B32" s="76" t="s">
        <v>43</v>
      </c>
      <c r="C32" s="85"/>
      <c r="D32" s="85"/>
      <c r="E32" s="85"/>
      <c r="F32" s="77"/>
      <c r="G32" s="86">
        <f>SUM(G11:G31)</f>
        <v>5831.06</v>
      </c>
      <c r="H32" s="86">
        <f>SUM(H11:H31)</f>
        <v>5243.46</v>
      </c>
      <c r="I32" s="104">
        <f>SUM(I11:J31)</f>
        <v>587.6</v>
      </c>
      <c r="J32" s="105"/>
      <c r="K32" s="106"/>
    </row>
    <row r="33" ht="20.1" customHeight="1" spans="2:11">
      <c r="B33" s="73"/>
      <c r="C33" s="73"/>
      <c r="D33" s="73"/>
      <c r="E33" s="73"/>
      <c r="F33" s="73"/>
      <c r="G33" s="73"/>
      <c r="H33" s="73"/>
      <c r="I33" s="73"/>
      <c r="J33" s="107"/>
      <c r="K33" s="73"/>
    </row>
    <row r="34" spans="2:11">
      <c r="B34" s="78" t="s">
        <v>19</v>
      </c>
      <c r="C34" s="78"/>
      <c r="D34" s="78"/>
      <c r="E34" s="78"/>
      <c r="F34" s="78"/>
      <c r="G34" s="78" t="s">
        <v>44</v>
      </c>
      <c r="H34" s="78"/>
      <c r="I34" s="78"/>
      <c r="J34" s="78"/>
      <c r="K34" s="78" t="s">
        <v>45</v>
      </c>
    </row>
    <row r="35" spans="2:11">
      <c r="B35" s="87">
        <f>H32</f>
        <v>5243.46</v>
      </c>
      <c r="C35" s="87"/>
      <c r="D35" s="87"/>
      <c r="E35" s="87"/>
      <c r="F35" s="87"/>
      <c r="G35" s="87">
        <f>I32</f>
        <v>587.6</v>
      </c>
      <c r="H35" s="87"/>
      <c r="I35" s="87"/>
      <c r="J35" s="87"/>
      <c r="K35" s="108">
        <f>SUM(B35:J35)</f>
        <v>5831.06</v>
      </c>
    </row>
    <row r="36" ht="20.1" customHeight="1" spans="2:11">
      <c r="B36" s="73"/>
      <c r="C36" s="73"/>
      <c r="D36" s="73"/>
      <c r="E36" s="73"/>
      <c r="F36" s="73"/>
      <c r="G36" s="73"/>
      <c r="H36" s="73"/>
      <c r="I36" s="73"/>
      <c r="J36" s="73"/>
      <c r="K36" s="73"/>
    </row>
    <row r="37" ht="20.1" customHeight="1" spans="2:11">
      <c r="B37" s="73" t="s">
        <v>46</v>
      </c>
      <c r="C37" s="73"/>
      <c r="D37" s="73"/>
      <c r="E37" s="73"/>
      <c r="F37" s="73" t="s">
        <v>47</v>
      </c>
      <c r="G37" s="73" t="s">
        <v>48</v>
      </c>
      <c r="H37" s="73"/>
      <c r="I37" s="73"/>
      <c r="J37" s="73" t="s">
        <v>49</v>
      </c>
      <c r="K37" s="73"/>
    </row>
    <row r="40" ht="17.6" spans="1:11">
      <c r="A40" s="4" t="s">
        <v>50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2" spans="2:11">
      <c r="B42" s="61"/>
      <c r="C42" s="62"/>
      <c r="D42" s="63" t="s">
        <v>1</v>
      </c>
      <c r="E42" s="63"/>
      <c r="F42" s="64" t="str">
        <f>F5</f>
        <v>姚艺婷</v>
      </c>
      <c r="G42" s="64"/>
      <c r="H42" s="63" t="s">
        <v>3</v>
      </c>
      <c r="I42" s="62"/>
      <c r="J42" s="64" t="str">
        <f>J5</f>
        <v>助理</v>
      </c>
      <c r="K42" s="91"/>
    </row>
    <row r="43" spans="2:11">
      <c r="B43" s="65"/>
      <c r="C43" s="66"/>
      <c r="D43" s="67" t="s">
        <v>5</v>
      </c>
      <c r="E43" s="67"/>
      <c r="F43" s="68" t="str">
        <f>F6</f>
        <v>上海</v>
      </c>
      <c r="G43" s="68"/>
      <c r="H43" s="67" t="s">
        <v>7</v>
      </c>
      <c r="I43" s="66"/>
      <c r="J43" s="68" t="str">
        <f>J6</f>
        <v>上海事业部</v>
      </c>
      <c r="K43" s="92"/>
    </row>
    <row r="44" spans="2:11">
      <c r="B44" s="65"/>
      <c r="C44" s="66"/>
      <c r="D44" s="67" t="s">
        <v>9</v>
      </c>
      <c r="E44" s="67"/>
      <c r="F44" s="68" t="str">
        <f>F7</f>
        <v>2020.10.15-12.10</v>
      </c>
      <c r="G44" s="68"/>
      <c r="H44" s="67" t="s">
        <v>11</v>
      </c>
      <c r="I44" s="93"/>
      <c r="J44" s="94" t="str">
        <f>J7</f>
        <v>2020.12.10</v>
      </c>
      <c r="K44" s="92"/>
    </row>
    <row r="45" spans="2:11">
      <c r="B45" s="69"/>
      <c r="C45" s="70"/>
      <c r="D45" s="71"/>
      <c r="E45" s="71"/>
      <c r="F45" s="72"/>
      <c r="G45" s="72"/>
      <c r="H45" s="71" t="s">
        <v>13</v>
      </c>
      <c r="I45" s="95"/>
      <c r="J45" s="72" t="str">
        <f>J8</f>
        <v>SMOA-201130-QHT617</v>
      </c>
      <c r="K45" s="97"/>
    </row>
    <row r="47" spans="2:11">
      <c r="B47" s="81"/>
      <c r="C47" s="81"/>
      <c r="D47" s="88" t="s">
        <v>51</v>
      </c>
      <c r="E47" s="81" t="s">
        <v>52</v>
      </c>
      <c r="F47" s="81"/>
      <c r="G47" s="82" t="s">
        <v>53</v>
      </c>
      <c r="H47" s="82" t="s">
        <v>54</v>
      </c>
      <c r="I47" s="82" t="s">
        <v>43</v>
      </c>
      <c r="J47" s="82"/>
      <c r="K47" s="109" t="s">
        <v>21</v>
      </c>
    </row>
    <row r="48" spans="2:11">
      <c r="B48" s="81">
        <v>1</v>
      </c>
      <c r="C48" s="81"/>
      <c r="D48" s="88" t="str">
        <f>F43</f>
        <v>上海</v>
      </c>
      <c r="E48" s="81"/>
      <c r="F48" s="81"/>
      <c r="G48" s="82"/>
      <c r="H48" s="82"/>
      <c r="I48" s="98"/>
      <c r="J48" s="99"/>
      <c r="K48" s="109"/>
    </row>
    <row r="49" spans="2:11">
      <c r="B49" s="81">
        <v>2</v>
      </c>
      <c r="C49" s="81"/>
      <c r="D49" s="88" t="str">
        <f>F43</f>
        <v>上海</v>
      </c>
      <c r="E49" s="81"/>
      <c r="F49" s="81"/>
      <c r="G49" s="82"/>
      <c r="H49" s="82"/>
      <c r="I49" s="98"/>
      <c r="J49" s="99"/>
      <c r="K49" s="109"/>
    </row>
    <row r="50" spans="2:11">
      <c r="B50" s="81">
        <v>3</v>
      </c>
      <c r="C50" s="81"/>
      <c r="D50" s="89"/>
      <c r="E50" s="81"/>
      <c r="F50" s="81"/>
      <c r="G50" s="82"/>
      <c r="H50" s="82"/>
      <c r="I50" s="98"/>
      <c r="J50" s="99"/>
      <c r="K50" s="100"/>
    </row>
    <row r="51" spans="2:11">
      <c r="B51" s="76" t="s">
        <v>43</v>
      </c>
      <c r="C51" s="85"/>
      <c r="D51" s="85"/>
      <c r="E51" s="85"/>
      <c r="F51" s="77"/>
      <c r="G51" s="86"/>
      <c r="H51" s="86"/>
      <c r="I51" s="104">
        <f>SUM(I48:J50)</f>
        <v>0</v>
      </c>
      <c r="J51" s="105"/>
      <c r="K51" s="106"/>
    </row>
    <row r="52" ht="20.1" customHeight="1" spans="2:11">
      <c r="B52" s="73" t="s">
        <v>46</v>
      </c>
      <c r="C52" s="73"/>
      <c r="D52" s="73"/>
      <c r="E52" s="73"/>
      <c r="F52" s="73" t="s">
        <v>47</v>
      </c>
      <c r="G52" s="73" t="s">
        <v>48</v>
      </c>
      <c r="H52" s="73"/>
      <c r="I52" s="73"/>
      <c r="J52" s="73" t="s">
        <v>49</v>
      </c>
      <c r="K52" s="73"/>
    </row>
  </sheetData>
  <mergeCells count="9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I31:J31"/>
    <mergeCell ref="B32:F32"/>
    <mergeCell ref="I32:J32"/>
    <mergeCell ref="B34:F34"/>
    <mergeCell ref="G34:J34"/>
    <mergeCell ref="B35:F35"/>
    <mergeCell ref="G35:J35"/>
    <mergeCell ref="A40:K40"/>
    <mergeCell ref="F42:G42"/>
    <mergeCell ref="J42:K42"/>
    <mergeCell ref="F43:G43"/>
    <mergeCell ref="J43:K43"/>
    <mergeCell ref="F44:G44"/>
    <mergeCell ref="J44:K44"/>
    <mergeCell ref="J45:K45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  <mergeCell ref="D11:D12"/>
    <mergeCell ref="D13:D30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opLeftCell="A49" workbookViewId="0">
      <selection activeCell="I17" sqref="I17:I18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55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56</v>
      </c>
      <c r="I4" s="5"/>
      <c r="J4" s="5" t="s">
        <v>57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58</v>
      </c>
      <c r="C6" s="9" t="s">
        <v>59</v>
      </c>
      <c r="D6" s="9"/>
      <c r="E6" s="9"/>
      <c r="F6" s="10" t="s">
        <v>60</v>
      </c>
      <c r="G6" s="10"/>
      <c r="H6" s="10"/>
      <c r="I6" s="10"/>
      <c r="J6" s="8" t="s">
        <v>61</v>
      </c>
    </row>
    <row r="7" customHeight="1" spans="1:10">
      <c r="A7" s="7"/>
      <c r="B7" s="8"/>
      <c r="C7" s="11" t="s">
        <v>62</v>
      </c>
      <c r="D7" s="12" t="s">
        <v>63</v>
      </c>
      <c r="E7" s="9" t="s">
        <v>64</v>
      </c>
      <c r="F7" s="10" t="s">
        <v>65</v>
      </c>
      <c r="G7" s="10" t="s">
        <v>66</v>
      </c>
      <c r="H7" s="10" t="s">
        <v>67</v>
      </c>
      <c r="I7" s="10" t="s">
        <v>68</v>
      </c>
      <c r="J7" s="8"/>
    </row>
    <row r="8" customHeight="1" spans="1:10">
      <c r="A8" s="13">
        <v>1</v>
      </c>
      <c r="B8" s="14" t="s">
        <v>69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70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71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72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73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74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75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76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2"/>
      <c r="J20" s="46"/>
    </row>
    <row r="21" s="1" customFormat="1" customHeight="1" spans="1:10">
      <c r="A21" s="17"/>
      <c r="B21" s="18" t="s">
        <v>77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3"/>
      <c r="J21" s="47"/>
    </row>
    <row r="22" ht="20" customHeight="1" spans="1:10">
      <c r="A22" s="13">
        <v>4</v>
      </c>
      <c r="B22" s="14" t="s">
        <v>78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 t="shared" si="2"/>
        <v>0</v>
      </c>
      <c r="I22" s="48"/>
      <c r="J22" s="45" t="s">
        <v>79</v>
      </c>
    </row>
    <row r="23" ht="20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2"/>
        <v>0</v>
      </c>
      <c r="I23" s="48"/>
      <c r="J23" s="46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2"/>
        <v>0</v>
      </c>
      <c r="I24" s="48"/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2"/>
        <v>0</v>
      </c>
      <c r="I25" s="49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2"/>
        <v>0</v>
      </c>
      <c r="I26" s="49"/>
      <c r="J26" s="46"/>
    </row>
    <row r="27" s="1" customFormat="1" customHeight="1" spans="1:10">
      <c r="A27" s="17"/>
      <c r="B27" s="18" t="s">
        <v>80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0</v>
      </c>
      <c r="G27" s="19">
        <f>SUM(G22:G26)</f>
        <v>0</v>
      </c>
      <c r="H27" s="19">
        <f>SUM(H22:H26)</f>
        <v>0</v>
      </c>
      <c r="I27" s="43"/>
      <c r="J27" s="47"/>
    </row>
    <row r="28" customHeight="1" spans="1:10">
      <c r="A28" s="21">
        <v>5</v>
      </c>
      <c r="B28" s="22" t="s">
        <v>81</v>
      </c>
      <c r="C28" s="23">
        <v>0</v>
      </c>
      <c r="D28" s="21">
        <v>0</v>
      </c>
      <c r="E28" s="16">
        <f>C28*D28</f>
        <v>0</v>
      </c>
      <c r="F28" s="15">
        <v>0</v>
      </c>
      <c r="G28" s="15">
        <v>0</v>
      </c>
      <c r="H28" s="15">
        <f>F28+G28</f>
        <v>0</v>
      </c>
      <c r="I28" s="49"/>
      <c r="J28" s="50" t="s">
        <v>82</v>
      </c>
    </row>
    <row r="29" customHeight="1" spans="1:10">
      <c r="A29" s="27"/>
      <c r="B29" s="28"/>
      <c r="C29" s="29"/>
      <c r="D29" s="27"/>
      <c r="E29" s="16"/>
      <c r="F29" s="15">
        <v>0</v>
      </c>
      <c r="G29" s="15">
        <v>0</v>
      </c>
      <c r="H29" s="15">
        <f t="shared" ref="H29:H34" si="4">F29+G29</f>
        <v>0</v>
      </c>
      <c r="I29" s="48"/>
      <c r="J29" s="51"/>
    </row>
    <row r="30" s="1" customFormat="1" customHeight="1" spans="1:10">
      <c r="A30" s="17"/>
      <c r="B30" s="18" t="s">
        <v>83</v>
      </c>
      <c r="C30" s="19">
        <f>SUM(C28:C29)</f>
        <v>0</v>
      </c>
      <c r="D30" s="20">
        <f t="shared" ref="D30" si="5">SUM(D28)</f>
        <v>0</v>
      </c>
      <c r="E30" s="20">
        <f>E28</f>
        <v>0</v>
      </c>
      <c r="F30" s="19">
        <f>SUM(F28:F29)</f>
        <v>0</v>
      </c>
      <c r="G30" s="19">
        <f>SUM(G28:G29)</f>
        <v>0</v>
      </c>
      <c r="H30" s="19">
        <f>SUM(H28:H29)</f>
        <v>0</v>
      </c>
      <c r="I30" s="43"/>
      <c r="J30" s="52"/>
    </row>
    <row r="31" customHeight="1" spans="1:10">
      <c r="A31" s="21">
        <v>6</v>
      </c>
      <c r="B31" s="22" t="s">
        <v>84</v>
      </c>
      <c r="C31" s="23">
        <v>0</v>
      </c>
      <c r="D31" s="21">
        <v>0</v>
      </c>
      <c r="E31" s="23">
        <f>C31*D31</f>
        <v>0</v>
      </c>
      <c r="F31" s="15">
        <v>0</v>
      </c>
      <c r="G31" s="15">
        <v>0</v>
      </c>
      <c r="H31" s="15">
        <f t="shared" si="4"/>
        <v>0</v>
      </c>
      <c r="I31" s="39"/>
      <c r="J31" s="40" t="s">
        <v>85</v>
      </c>
    </row>
    <row r="32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 t="shared" si="4"/>
        <v>0</v>
      </c>
      <c r="I32" s="39"/>
      <c r="J32" s="46"/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f t="shared" si="4"/>
        <v>0</v>
      </c>
      <c r="I33" s="39"/>
      <c r="J33" s="46"/>
    </row>
    <row r="34" customFormat="1" customHeight="1" spans="1:10">
      <c r="A34" s="24"/>
      <c r="B34" s="25"/>
      <c r="C34" s="26"/>
      <c r="D34" s="24"/>
      <c r="E34" s="26"/>
      <c r="F34" s="15">
        <v>0</v>
      </c>
      <c r="G34" s="15">
        <v>0</v>
      </c>
      <c r="H34" s="15">
        <f t="shared" si="4"/>
        <v>0</v>
      </c>
      <c r="I34" s="39"/>
      <c r="J34" s="46"/>
    </row>
    <row r="35" s="1" customFormat="1" customHeight="1" spans="1:10">
      <c r="A35" s="17"/>
      <c r="B35" s="18" t="s">
        <v>86</v>
      </c>
      <c r="C35" s="19">
        <f>SUM(C31)</f>
        <v>0</v>
      </c>
      <c r="D35" s="20">
        <f t="shared" ref="D35:E35" si="6">SUM(D31)</f>
        <v>0</v>
      </c>
      <c r="E35" s="20">
        <f t="shared" si="6"/>
        <v>0</v>
      </c>
      <c r="F35" s="19">
        <f>SUM(F31:F33)</f>
        <v>0</v>
      </c>
      <c r="G35" s="19">
        <f>SUM(G31:G33)</f>
        <v>0</v>
      </c>
      <c r="H35" s="19">
        <f>SUM(H31:H34)</f>
        <v>0</v>
      </c>
      <c r="I35" s="43"/>
      <c r="J35" s="47"/>
    </row>
    <row r="36" customHeight="1" spans="1:10">
      <c r="A36" s="13">
        <v>7</v>
      </c>
      <c r="B36" s="14" t="s">
        <v>87</v>
      </c>
      <c r="C36" s="15">
        <v>0</v>
      </c>
      <c r="D36" s="13">
        <v>0</v>
      </c>
      <c r="E36" s="16">
        <f>C36</f>
        <v>0</v>
      </c>
      <c r="F36" s="15">
        <v>0</v>
      </c>
      <c r="G36" s="15">
        <v>0</v>
      </c>
      <c r="H36" s="15">
        <f t="shared" ref="H35:H46" si="7">F36+G36</f>
        <v>0</v>
      </c>
      <c r="I36" s="42"/>
      <c r="J36" s="53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42"/>
      <c r="J37" s="54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42"/>
      <c r="J38" s="54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7"/>
        <v>0</v>
      </c>
      <c r="I39" s="42"/>
      <c r="J39" s="54"/>
    </row>
    <row r="40" s="1" customFormat="1" customHeight="1" spans="1:10">
      <c r="A40" s="17"/>
      <c r="B40" s="18" t="s">
        <v>88</v>
      </c>
      <c r="C40" s="19">
        <f>SUM(C36)</f>
        <v>0</v>
      </c>
      <c r="D40" s="20">
        <f t="shared" ref="D40:E40" si="8">SUM(D36)</f>
        <v>0</v>
      </c>
      <c r="E40" s="20">
        <f t="shared" si="8"/>
        <v>0</v>
      </c>
      <c r="F40" s="19">
        <f>SUM(F36:F39)</f>
        <v>0</v>
      </c>
      <c r="G40" s="19">
        <f t="shared" ref="G40:H40" si="9">SUM(G36:G39)</f>
        <v>0</v>
      </c>
      <c r="H40" s="19">
        <f t="shared" si="9"/>
        <v>0</v>
      </c>
      <c r="I40" s="43"/>
      <c r="J40" s="55"/>
    </row>
    <row r="41" customHeight="1" spans="1:10">
      <c r="A41" s="13">
        <v>8</v>
      </c>
      <c r="B41" s="14" t="s">
        <v>89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7"/>
        <v>0</v>
      </c>
      <c r="I41" s="42"/>
      <c r="J41" s="45" t="s">
        <v>90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7"/>
        <v>0</v>
      </c>
      <c r="I42" s="42"/>
      <c r="J42" s="46"/>
    </row>
    <row r="43" s="1" customFormat="1" customHeight="1" spans="1:10">
      <c r="A43" s="17"/>
      <c r="B43" s="18" t="s">
        <v>91</v>
      </c>
      <c r="C43" s="19">
        <f>SUM(C41)</f>
        <v>0</v>
      </c>
      <c r="D43" s="20">
        <f t="shared" ref="D43:E43" si="10">SUM(D41)</f>
        <v>0</v>
      </c>
      <c r="E43" s="20">
        <f t="shared" si="10"/>
        <v>0</v>
      </c>
      <c r="F43" s="19">
        <f>SUM(F41:F42)</f>
        <v>0</v>
      </c>
      <c r="G43" s="19">
        <f t="shared" ref="G43:H43" si="11">SUM(G41:G42)</f>
        <v>0</v>
      </c>
      <c r="H43" s="19">
        <f t="shared" si="11"/>
        <v>0</v>
      </c>
      <c r="I43" s="43"/>
      <c r="J43" s="47"/>
    </row>
    <row r="44" customHeight="1" spans="1:10">
      <c r="A44" s="13">
        <v>9</v>
      </c>
      <c r="B44" s="14" t="s">
        <v>92</v>
      </c>
      <c r="C44" s="15">
        <v>0</v>
      </c>
      <c r="D44" s="13">
        <v>0</v>
      </c>
      <c r="E44" s="16">
        <f>C44*D44</f>
        <v>0</v>
      </c>
      <c r="F44" s="15">
        <v>0</v>
      </c>
      <c r="G44" s="15">
        <v>0</v>
      </c>
      <c r="H44" s="15">
        <f t="shared" si="7"/>
        <v>0</v>
      </c>
      <c r="I44" s="42"/>
      <c r="J44" s="40" t="s">
        <v>93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2"/>
      <c r="J45" s="41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7"/>
        <v>0</v>
      </c>
      <c r="I46" s="42"/>
      <c r="J46" s="41"/>
    </row>
    <row r="47" s="1" customFormat="1" customHeight="1" spans="1:10">
      <c r="A47" s="17"/>
      <c r="B47" s="18" t="s">
        <v>94</v>
      </c>
      <c r="C47" s="19">
        <f>SUM(C44)</f>
        <v>0</v>
      </c>
      <c r="D47" s="20">
        <f t="shared" ref="D47:E47" si="12">SUM(D44)</f>
        <v>0</v>
      </c>
      <c r="E47" s="20">
        <f t="shared" si="12"/>
        <v>0</v>
      </c>
      <c r="F47" s="19">
        <f>SUM(F44:F46)</f>
        <v>0</v>
      </c>
      <c r="G47" s="19">
        <f t="shared" ref="G47:H47" si="13">SUM(G44:G46)</f>
        <v>0</v>
      </c>
      <c r="H47" s="19">
        <f t="shared" si="13"/>
        <v>0</v>
      </c>
      <c r="I47" s="43"/>
      <c r="J47" s="44"/>
    </row>
    <row r="48" customHeight="1" spans="1:10">
      <c r="A48" s="24">
        <v>10</v>
      </c>
      <c r="B48" s="14" t="s">
        <v>95</v>
      </c>
      <c r="C48" s="15">
        <v>0</v>
      </c>
      <c r="D48" s="13">
        <v>0</v>
      </c>
      <c r="E48" s="16">
        <v>0</v>
      </c>
      <c r="F48" s="15">
        <v>0</v>
      </c>
      <c r="G48" s="15">
        <v>0</v>
      </c>
      <c r="H48" s="15">
        <v>0</v>
      </c>
      <c r="I48" s="42"/>
      <c r="J48" s="54"/>
    </row>
    <row r="49" s="1" customFormat="1" customHeight="1" spans="1:10">
      <c r="A49" s="17"/>
      <c r="B49" s="18" t="s">
        <v>96</v>
      </c>
      <c r="C49" s="19">
        <f>C48</f>
        <v>0</v>
      </c>
      <c r="D49" s="20">
        <f>D48</f>
        <v>0</v>
      </c>
      <c r="E49" s="20">
        <f>E48</f>
        <v>0</v>
      </c>
      <c r="F49" s="19">
        <f>SUM(F48:F48)</f>
        <v>0</v>
      </c>
      <c r="G49" s="19">
        <f>SUM(G48:G48)</f>
        <v>0</v>
      </c>
      <c r="H49" s="19">
        <f>H48</f>
        <v>0</v>
      </c>
      <c r="I49" s="43"/>
      <c r="J49" s="55"/>
    </row>
    <row r="50" customHeight="1" spans="1:10">
      <c r="A50" s="17"/>
      <c r="B50" s="18" t="s">
        <v>43</v>
      </c>
      <c r="C50" s="19">
        <f>SUM(C49,C47,C43,C40,C35,C30,C27,C21,C16,C13)</f>
        <v>0</v>
      </c>
      <c r="D50" s="20">
        <f>SUM(D49,D47,D43,D40,D35,D30,D27,D21,D16,D13)</f>
        <v>0</v>
      </c>
      <c r="E50" s="20">
        <f>SUM(E49,E47,E43,E40,E35,E30,E27,E21,E16,E13)</f>
        <v>0</v>
      </c>
      <c r="F50" s="19">
        <f>SUM(F49,F47,F43,F40,F35,F30,F27,F21,F16,F13)</f>
        <v>0</v>
      </c>
      <c r="G50" s="19">
        <f>SUM(G49,G47,G43,G40,G35,G30,G27,G21,G16,G13)</f>
        <v>0</v>
      </c>
      <c r="H50" s="19">
        <f>H13+H21+H16+H27+H30+H35+H40+H43+H47+H49</f>
        <v>0</v>
      </c>
      <c r="I50" s="43"/>
      <c r="J50" s="56"/>
    </row>
    <row r="54" customHeight="1" spans="1:9">
      <c r="A54" s="30" t="s">
        <v>97</v>
      </c>
      <c r="B54" s="31"/>
      <c r="C54" s="32" t="s">
        <v>98</v>
      </c>
      <c r="D54" s="32"/>
      <c r="E54" s="32" t="s">
        <v>99</v>
      </c>
      <c r="F54" s="32"/>
      <c r="G54" s="32" t="s">
        <v>100</v>
      </c>
      <c r="H54" s="32"/>
      <c r="I54" s="57" t="s">
        <v>101</v>
      </c>
    </row>
    <row r="55" customHeight="1" spans="1:9">
      <c r="A55" s="33">
        <f>E50</f>
        <v>0</v>
      </c>
      <c r="B55" s="34"/>
      <c r="C55" s="34">
        <f>H50</f>
        <v>0</v>
      </c>
      <c r="D55" s="34"/>
      <c r="E55" s="34">
        <f>F50</f>
        <v>0</v>
      </c>
      <c r="F55" s="34"/>
      <c r="G55" s="34">
        <f>G50</f>
        <v>0</v>
      </c>
      <c r="H55" s="34"/>
      <c r="I55" s="58">
        <f>A55-C55</f>
        <v>0</v>
      </c>
    </row>
    <row r="57" customHeight="1" spans="1:9">
      <c r="A57" s="35" t="s">
        <v>102</v>
      </c>
      <c r="B57" s="36"/>
      <c r="C57" s="37" t="s">
        <v>47</v>
      </c>
      <c r="D57" s="35"/>
      <c r="E57" s="35" t="s">
        <v>103</v>
      </c>
      <c r="F57" s="35"/>
      <c r="G57" s="35" t="s">
        <v>49</v>
      </c>
      <c r="H57" s="35"/>
      <c r="I57" s="36"/>
    </row>
  </sheetData>
  <mergeCells count="71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49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2020-12-10T06:01:44Z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