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35" windowWidth="20415" windowHeight="7560"/>
  </bookViews>
  <sheets>
    <sheet name="制冷展" sheetId="1" r:id="rId1"/>
    <sheet name="工程会" sheetId="2" r:id="rId2"/>
  </sheets>
  <calcPr calcId="125725"/>
</workbook>
</file>

<file path=xl/calcChain.xml><?xml version="1.0" encoding="utf-8"?>
<calcChain xmlns="http://schemas.openxmlformats.org/spreadsheetml/2006/main">
  <c r="H28" i="2"/>
  <c r="H27"/>
  <c r="H26"/>
  <c r="H29" s="1"/>
  <c r="I29" s="1"/>
  <c r="H24"/>
  <c r="H23"/>
  <c r="H22"/>
  <c r="H25" s="1"/>
  <c r="I25" s="1"/>
  <c r="H20"/>
  <c r="H19"/>
  <c r="H21" s="1"/>
  <c r="I21" s="1"/>
  <c r="H17"/>
  <c r="H16"/>
  <c r="H15"/>
  <c r="H14"/>
  <c r="H13"/>
  <c r="H18" s="1"/>
  <c r="I18" s="1"/>
  <c r="H11"/>
  <c r="H10"/>
  <c r="H9"/>
  <c r="H8"/>
  <c r="H7"/>
  <c r="H12" s="1"/>
  <c r="H5"/>
  <c r="H4"/>
  <c r="H6" s="1"/>
  <c r="H30" s="1"/>
  <c r="H63" i="1"/>
  <c r="H62"/>
  <c r="H61"/>
  <c r="H64" s="1"/>
  <c r="I64" s="1"/>
  <c r="H58"/>
  <c r="H57"/>
  <c r="H60" s="1"/>
  <c r="I60" s="1"/>
  <c r="H55"/>
  <c r="H54"/>
  <c r="H56" s="1"/>
  <c r="I56" s="1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53" s="1"/>
  <c r="I53" s="1"/>
  <c r="H24"/>
  <c r="H23"/>
  <c r="H22"/>
  <c r="H21"/>
  <c r="H20"/>
  <c r="H19"/>
  <c r="H18"/>
  <c r="H17"/>
  <c r="H16"/>
  <c r="H15"/>
  <c r="H14"/>
  <c r="H13"/>
  <c r="H25" s="1"/>
  <c r="I25" s="1"/>
  <c r="H11"/>
  <c r="H10"/>
  <c r="H9"/>
  <c r="H8"/>
  <c r="H7"/>
  <c r="H6"/>
  <c r="H5"/>
  <c r="H4"/>
  <c r="H12" s="1"/>
  <c r="I6" i="2" l="1"/>
  <c r="I12"/>
  <c r="H31"/>
  <c r="H32" s="1"/>
  <c r="H65" i="1"/>
  <c r="I12"/>
  <c r="I32" i="2" l="1"/>
  <c r="H66" i="1"/>
  <c r="H67" s="1"/>
  <c r="I67" s="1"/>
</calcChain>
</file>

<file path=xl/sharedStrings.xml><?xml version="1.0" encoding="utf-8"?>
<sst xmlns="http://schemas.openxmlformats.org/spreadsheetml/2006/main" count="270" uniqueCount="100">
  <si>
    <t>海尔制冷展</t>
  </si>
  <si>
    <t>报价项目</t>
  </si>
  <si>
    <t>实际需求</t>
  </si>
  <si>
    <t>价格</t>
  </si>
  <si>
    <t>备注</t>
  </si>
  <si>
    <t>NO.</t>
  </si>
  <si>
    <t>单位</t>
  </si>
  <si>
    <t>单价</t>
  </si>
  <si>
    <t>小计</t>
  </si>
  <si>
    <t>住宿</t>
  </si>
  <si>
    <t>上海喜来登由由</t>
  </si>
  <si>
    <t>间</t>
  </si>
  <si>
    <t>晚</t>
  </si>
  <si>
    <t>4.5 标间/大床</t>
  </si>
  <si>
    <t>4.6 标间/大床</t>
  </si>
  <si>
    <t>4.7 标间/大床</t>
  </si>
  <si>
    <t>4.8 标间/大床</t>
  </si>
  <si>
    <t>4.6-4.8 行政房</t>
  </si>
  <si>
    <t>酒店合计</t>
  </si>
  <si>
    <t>餐饮</t>
  </si>
  <si>
    <t>人</t>
  </si>
  <si>
    <t>餐</t>
  </si>
  <si>
    <t>4.6 晚餐 自助</t>
  </si>
  <si>
    <t>次</t>
  </si>
  <si>
    <t>4.6 外出晚餐</t>
  </si>
  <si>
    <t>4.7 午餐 自助</t>
  </si>
  <si>
    <t>4.7 午餐 围桌</t>
  </si>
  <si>
    <t>桌</t>
  </si>
  <si>
    <t>4.7 制冷展晚宴</t>
  </si>
  <si>
    <t>4.7 自助晚餐</t>
  </si>
  <si>
    <t>4.7 大堂吧</t>
  </si>
  <si>
    <t>4.7 外出晚餐</t>
  </si>
  <si>
    <t>4.8 浦江荟</t>
  </si>
  <si>
    <t>用餐合计</t>
  </si>
  <si>
    <t>交通</t>
  </si>
  <si>
    <t>4.6 7座</t>
  </si>
  <si>
    <t>辆</t>
  </si>
  <si>
    <t>趟</t>
  </si>
  <si>
    <t>4.5-1趟，4.6-20趟；4.7-2趟。4.7送机8趟</t>
  </si>
  <si>
    <t>4.6 19座</t>
  </si>
  <si>
    <t>4.6 51座</t>
  </si>
  <si>
    <t>4.6-9趟，4.7-2趟</t>
  </si>
  <si>
    <t>4.6 5座奔驰</t>
  </si>
  <si>
    <t>4.7 7座</t>
  </si>
  <si>
    <t>4.6备车6辆，4.7备车2辆</t>
  </si>
  <si>
    <t>4.6备车，超时1小时</t>
  </si>
  <si>
    <t>4.6备车，超时1.5小时</t>
  </si>
  <si>
    <t>4.6备车，半天</t>
  </si>
  <si>
    <t>4.7备车，超时6小时</t>
  </si>
  <si>
    <t>4.7 19座</t>
  </si>
  <si>
    <t>4.6备车1，4.7备车1</t>
  </si>
  <si>
    <t>4.7 51座</t>
  </si>
  <si>
    <t>4.7 5座奔驰</t>
  </si>
  <si>
    <t>4.8 7座</t>
  </si>
  <si>
    <t>4.8 19座</t>
  </si>
  <si>
    <t>班车：虹桥机场10:00、12:00，浦东：10:00、12:00</t>
  </si>
  <si>
    <t>4.8 51座</t>
  </si>
  <si>
    <t>4.8-8趟</t>
  </si>
  <si>
    <t>班车：虹桥站8:00、9:00、10:00、12:00，上海站：10:00、12:00</t>
  </si>
  <si>
    <t>4.8 5座奔驰</t>
  </si>
  <si>
    <t>4.8备车</t>
  </si>
  <si>
    <t>4.8备车，半天</t>
  </si>
  <si>
    <t>4.8备车，趟时5小时</t>
  </si>
  <si>
    <t>4.8备车，趟时7.5小时</t>
  </si>
  <si>
    <t>4.8备车，趟时9.5小时</t>
  </si>
  <si>
    <t>项</t>
  </si>
  <si>
    <t>交通费合计</t>
  </si>
  <si>
    <t>会议</t>
  </si>
  <si>
    <t>4.7 全天</t>
  </si>
  <si>
    <t>场</t>
  </si>
  <si>
    <t>VIP室水果</t>
  </si>
  <si>
    <t>会议费用合计</t>
  </si>
  <si>
    <t>其他</t>
  </si>
  <si>
    <t>红酒</t>
  </si>
  <si>
    <t>瓶</t>
  </si>
  <si>
    <t>伴手礼</t>
  </si>
  <si>
    <t>其他费用合计</t>
  </si>
  <si>
    <t>人工费</t>
  </si>
  <si>
    <t>补贴</t>
  </si>
  <si>
    <t>5日酒店1人，6日酒店3人，6日机场13人，7日酒店8人，8日2人</t>
  </si>
  <si>
    <t>其他合计</t>
  </si>
  <si>
    <t>净价合计</t>
  </si>
  <si>
    <r>
      <rPr>
        <b/>
        <sz val="9"/>
        <color theme="1"/>
        <rFont val="微软雅黑"/>
        <charset val="134"/>
      </rPr>
      <t>服务费</t>
    </r>
    <r>
      <rPr>
        <b/>
        <sz val="9"/>
        <color rgb="FFFF0000"/>
        <rFont val="微软雅黑"/>
        <charset val="134"/>
      </rPr>
      <t>14</t>
    </r>
    <r>
      <rPr>
        <b/>
        <sz val="9"/>
        <color rgb="FF000000"/>
        <rFont val="微软雅黑"/>
        <charset val="134"/>
      </rPr>
      <t>%收取</t>
    </r>
  </si>
  <si>
    <t>服务费14%收取</t>
  </si>
  <si>
    <t>最终预算金额</t>
  </si>
  <si>
    <t>海尔工程会</t>
  </si>
  <si>
    <t>上海浦东香格里拉酒店</t>
  </si>
  <si>
    <t>4.8 自助午餐</t>
  </si>
  <si>
    <t>4.8 工程会晚宴 主桌</t>
  </si>
  <si>
    <t>4.8 工程会晚宴 副桌</t>
  </si>
  <si>
    <t>4.8 工程会晚宴 红酒</t>
  </si>
  <si>
    <t>4.7接站 GL8</t>
  </si>
  <si>
    <t>4.7接机 考斯特</t>
  </si>
  <si>
    <t>4.8参观</t>
  </si>
  <si>
    <t>4.9送站 GL8</t>
  </si>
  <si>
    <t>4.9送站 考斯特</t>
  </si>
  <si>
    <t>4.8 全天</t>
  </si>
  <si>
    <t>份</t>
  </si>
  <si>
    <t>VIP果盘</t>
  </si>
  <si>
    <t>7日火车站4人，8日酒店4人，9日2人</t>
  </si>
</sst>
</file>

<file path=xl/styles.xml><?xml version="1.0" encoding="utf-8"?>
<styleSheet xmlns="http://schemas.openxmlformats.org/spreadsheetml/2006/main">
  <numFmts count="2">
    <numFmt numFmtId="176" formatCode="\¥#,##0.00;[Red]\¥\-#,##0.00"/>
    <numFmt numFmtId="177" formatCode="0.00_ "/>
  </numFmts>
  <fonts count="9">
    <font>
      <sz val="11"/>
      <color theme="1"/>
      <name val="宋体"/>
      <family val="2"/>
      <charset val="134"/>
      <scheme val="minor"/>
    </font>
    <font>
      <b/>
      <sz val="14"/>
      <color theme="1"/>
      <name val="微软雅黑"/>
      <charset val="134"/>
    </font>
    <font>
      <sz val="9"/>
      <name val="宋体"/>
      <family val="2"/>
      <charset val="134"/>
      <scheme val="minor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9"/>
      <color rgb="FF000000"/>
      <name val="微软雅黑"/>
      <charset val="134"/>
    </font>
    <font>
      <sz val="8"/>
      <color theme="1"/>
      <name val="微软雅黑"/>
      <charset val="134"/>
    </font>
    <font>
      <b/>
      <sz val="9"/>
      <color rgb="FF000000"/>
      <name val="微软雅黑"/>
      <charset val="134"/>
    </font>
    <font>
      <b/>
      <sz val="9"/>
      <color rgb="FFFF0000"/>
      <name val="微软雅黑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C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0" xfId="0" applyFont="1" applyAlignment="1"/>
    <xf numFmtId="0" fontId="0" fillId="0" borderId="0" xfId="0" applyFont="1" applyAlignment="1"/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/>
    <xf numFmtId="0" fontId="0" fillId="0" borderId="0" xfId="0" applyFont="1" applyFill="1" applyAlignment="1"/>
    <xf numFmtId="0" fontId="4" fillId="4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/>
    </xf>
    <xf numFmtId="0" fontId="3" fillId="5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 wrapText="1"/>
    </xf>
    <xf numFmtId="176" fontId="4" fillId="3" borderId="0" xfId="0" applyNumberFormat="1" applyFont="1" applyFill="1" applyBorder="1" applyAlignment="1">
      <alignment horizontal="center" vertical="center"/>
    </xf>
    <xf numFmtId="176" fontId="4" fillId="3" borderId="3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/>
    <xf numFmtId="0" fontId="4" fillId="0" borderId="2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1" xfId="0" applyFont="1" applyBorder="1" applyAlignment="1"/>
    <xf numFmtId="0" fontId="4" fillId="4" borderId="4" xfId="0" applyFont="1" applyFill="1" applyBorder="1" applyAlignment="1">
      <alignment horizontal="center" vertical="center"/>
    </xf>
    <xf numFmtId="0" fontId="6" fillId="0" borderId="1" xfId="0" applyFont="1" applyBorder="1" applyAlignment="1">
      <alignment wrapText="1"/>
    </xf>
    <xf numFmtId="0" fontId="4" fillId="4" borderId="4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176" fontId="3" fillId="0" borderId="3" xfId="0" applyNumberFormat="1" applyFont="1" applyBorder="1" applyAlignment="1"/>
    <xf numFmtId="0" fontId="7" fillId="4" borderId="2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4" fillId="6" borderId="1" xfId="0" applyFont="1" applyFill="1" applyBorder="1" applyAlignment="1">
      <alignment horizontal="center" vertical="center" wrapText="1"/>
    </xf>
    <xf numFmtId="176" fontId="4" fillId="6" borderId="1" xfId="0" applyNumberFormat="1" applyFont="1" applyFill="1" applyBorder="1" applyAlignment="1">
      <alignment horizontal="center" vertical="center"/>
    </xf>
    <xf numFmtId="176" fontId="4" fillId="6" borderId="5" xfId="0" applyNumberFormat="1" applyFont="1" applyFill="1" applyBorder="1" applyAlignment="1">
      <alignment horizontal="center" vertical="center"/>
    </xf>
    <xf numFmtId="176" fontId="4" fillId="6" borderId="6" xfId="0" applyNumberFormat="1" applyFont="1" applyFill="1" applyBorder="1" applyAlignment="1">
      <alignment horizontal="center" vertical="center"/>
    </xf>
    <xf numFmtId="176" fontId="4" fillId="6" borderId="7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176" fontId="0" fillId="0" borderId="0" xfId="0" applyNumberFormat="1" applyFont="1" applyAlignment="1"/>
    <xf numFmtId="177" fontId="0" fillId="0" borderId="0" xfId="0" applyNumberFormat="1" applyFont="1" applyAlignment="1"/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EW69"/>
  <sheetViews>
    <sheetView tabSelected="1" topLeftCell="A46" workbookViewId="0">
      <selection sqref="A1:XFD1048576"/>
    </sheetView>
  </sheetViews>
  <sheetFormatPr defaultColWidth="9" defaultRowHeight="15.75"/>
  <cols>
    <col min="1" max="1" width="9" style="4" customWidth="1"/>
    <col min="2" max="2" width="16.25" style="4" customWidth="1"/>
    <col min="3" max="3" width="6.125" style="4" customWidth="1"/>
    <col min="4" max="4" width="4.375" style="4" customWidth="1"/>
    <col min="5" max="5" width="4.25" style="4" customWidth="1"/>
    <col min="6" max="6" width="4.375" style="4" customWidth="1"/>
    <col min="7" max="7" width="8.125" style="53" customWidth="1"/>
    <col min="8" max="8" width="11.375" style="4" customWidth="1"/>
    <col min="9" max="9" width="26.875" style="3" customWidth="1"/>
    <col min="10" max="10" width="10.25" style="4" customWidth="1"/>
    <col min="11" max="249" width="9" style="4"/>
    <col min="250" max="250" width="16.625" style="4" customWidth="1"/>
    <col min="251" max="251" width="12" style="4" customWidth="1"/>
    <col min="252" max="257" width="9" style="4" customWidth="1"/>
    <col min="258" max="261" width="5.25" style="4" customWidth="1"/>
    <col min="262" max="262" width="5.875" style="4" customWidth="1"/>
    <col min="263" max="263" width="10.875" style="4" customWidth="1"/>
    <col min="264" max="264" width="21.875" style="4" customWidth="1"/>
    <col min="265" max="505" width="9" style="4"/>
    <col min="506" max="506" width="16.625" style="4" customWidth="1"/>
    <col min="507" max="507" width="12" style="4" customWidth="1"/>
    <col min="508" max="513" width="9" style="4" customWidth="1"/>
    <col min="514" max="517" width="5.25" style="4" customWidth="1"/>
    <col min="518" max="518" width="5.875" style="4" customWidth="1"/>
    <col min="519" max="519" width="10.875" style="4" customWidth="1"/>
    <col min="520" max="520" width="21.875" style="4" customWidth="1"/>
    <col min="521" max="761" width="9" style="4"/>
    <col min="762" max="762" width="16.625" style="4" customWidth="1"/>
    <col min="763" max="763" width="12" style="4" customWidth="1"/>
    <col min="764" max="769" width="9" style="4" customWidth="1"/>
    <col min="770" max="773" width="5.25" style="4" customWidth="1"/>
    <col min="774" max="774" width="5.875" style="4" customWidth="1"/>
    <col min="775" max="775" width="10.875" style="4" customWidth="1"/>
    <col min="776" max="776" width="21.875" style="4" customWidth="1"/>
    <col min="777" max="1017" width="9" style="4"/>
    <col min="1018" max="1018" width="16.625" style="4" customWidth="1"/>
    <col min="1019" max="1019" width="12" style="4" customWidth="1"/>
    <col min="1020" max="1025" width="9" style="4" customWidth="1"/>
    <col min="1026" max="1029" width="5.25" style="4" customWidth="1"/>
    <col min="1030" max="1030" width="5.875" style="4" customWidth="1"/>
    <col min="1031" max="1031" width="10.875" style="4" customWidth="1"/>
    <col min="1032" max="1032" width="21.875" style="4" customWidth="1"/>
    <col min="1033" max="1273" width="9" style="4"/>
    <col min="1274" max="1274" width="16.625" style="4" customWidth="1"/>
    <col min="1275" max="1275" width="12" style="4" customWidth="1"/>
    <col min="1276" max="1281" width="9" style="4" customWidth="1"/>
    <col min="1282" max="1285" width="5.25" style="4" customWidth="1"/>
    <col min="1286" max="1286" width="5.875" style="4" customWidth="1"/>
    <col min="1287" max="1287" width="10.875" style="4" customWidth="1"/>
    <col min="1288" max="1288" width="21.875" style="4" customWidth="1"/>
    <col min="1289" max="1529" width="9" style="4"/>
    <col min="1530" max="1530" width="16.625" style="4" customWidth="1"/>
    <col min="1531" max="1531" width="12" style="4" customWidth="1"/>
    <col min="1532" max="1537" width="9" style="4" customWidth="1"/>
    <col min="1538" max="1541" width="5.25" style="4" customWidth="1"/>
    <col min="1542" max="1542" width="5.875" style="4" customWidth="1"/>
    <col min="1543" max="1543" width="10.875" style="4" customWidth="1"/>
    <col min="1544" max="1544" width="21.875" style="4" customWidth="1"/>
    <col min="1545" max="1785" width="9" style="4"/>
    <col min="1786" max="1786" width="16.625" style="4" customWidth="1"/>
    <col min="1787" max="1787" width="12" style="4" customWidth="1"/>
    <col min="1788" max="1793" width="9" style="4" customWidth="1"/>
    <col min="1794" max="1797" width="5.25" style="4" customWidth="1"/>
    <col min="1798" max="1798" width="5.875" style="4" customWidth="1"/>
    <col min="1799" max="1799" width="10.875" style="4" customWidth="1"/>
    <col min="1800" max="1800" width="21.875" style="4" customWidth="1"/>
    <col min="1801" max="2041" width="9" style="4"/>
    <col min="2042" max="2042" width="16.625" style="4" customWidth="1"/>
    <col min="2043" max="2043" width="12" style="4" customWidth="1"/>
    <col min="2044" max="2049" width="9" style="4" customWidth="1"/>
    <col min="2050" max="2053" width="5.25" style="4" customWidth="1"/>
    <col min="2054" max="2054" width="5.875" style="4" customWidth="1"/>
    <col min="2055" max="2055" width="10.875" style="4" customWidth="1"/>
    <col min="2056" max="2056" width="21.875" style="4" customWidth="1"/>
    <col min="2057" max="2297" width="9" style="4"/>
    <col min="2298" max="2298" width="16.625" style="4" customWidth="1"/>
    <col min="2299" max="2299" width="12" style="4" customWidth="1"/>
    <col min="2300" max="2305" width="9" style="4" customWidth="1"/>
    <col min="2306" max="2309" width="5.25" style="4" customWidth="1"/>
    <col min="2310" max="2310" width="5.875" style="4" customWidth="1"/>
    <col min="2311" max="2311" width="10.875" style="4" customWidth="1"/>
    <col min="2312" max="2312" width="21.875" style="4" customWidth="1"/>
    <col min="2313" max="2553" width="9" style="4"/>
    <col min="2554" max="2554" width="16.625" style="4" customWidth="1"/>
    <col min="2555" max="2555" width="12" style="4" customWidth="1"/>
    <col min="2556" max="2561" width="9" style="4" customWidth="1"/>
    <col min="2562" max="2565" width="5.25" style="4" customWidth="1"/>
    <col min="2566" max="2566" width="5.875" style="4" customWidth="1"/>
    <col min="2567" max="2567" width="10.875" style="4" customWidth="1"/>
    <col min="2568" max="2568" width="21.875" style="4" customWidth="1"/>
    <col min="2569" max="2809" width="9" style="4"/>
    <col min="2810" max="2810" width="16.625" style="4" customWidth="1"/>
    <col min="2811" max="2811" width="12" style="4" customWidth="1"/>
    <col min="2812" max="2817" width="9" style="4" customWidth="1"/>
    <col min="2818" max="2821" width="5.25" style="4" customWidth="1"/>
    <col min="2822" max="2822" width="5.875" style="4" customWidth="1"/>
    <col min="2823" max="2823" width="10.875" style="4" customWidth="1"/>
    <col min="2824" max="2824" width="21.875" style="4" customWidth="1"/>
    <col min="2825" max="3065" width="9" style="4"/>
    <col min="3066" max="3066" width="16.625" style="4" customWidth="1"/>
    <col min="3067" max="3067" width="12" style="4" customWidth="1"/>
    <col min="3068" max="3073" width="9" style="4" customWidth="1"/>
    <col min="3074" max="3077" width="5.25" style="4" customWidth="1"/>
    <col min="3078" max="3078" width="5.875" style="4" customWidth="1"/>
    <col min="3079" max="3079" width="10.875" style="4" customWidth="1"/>
    <col min="3080" max="3080" width="21.875" style="4" customWidth="1"/>
    <col min="3081" max="3321" width="9" style="4"/>
    <col min="3322" max="3322" width="16.625" style="4" customWidth="1"/>
    <col min="3323" max="3323" width="12" style="4" customWidth="1"/>
    <col min="3324" max="3329" width="9" style="4" customWidth="1"/>
    <col min="3330" max="3333" width="5.25" style="4" customWidth="1"/>
    <col min="3334" max="3334" width="5.875" style="4" customWidth="1"/>
    <col min="3335" max="3335" width="10.875" style="4" customWidth="1"/>
    <col min="3336" max="3336" width="21.875" style="4" customWidth="1"/>
    <col min="3337" max="3577" width="9" style="4"/>
    <col min="3578" max="3578" width="16.625" style="4" customWidth="1"/>
    <col min="3579" max="3579" width="12" style="4" customWidth="1"/>
    <col min="3580" max="3585" width="9" style="4" customWidth="1"/>
    <col min="3586" max="3589" width="5.25" style="4" customWidth="1"/>
    <col min="3590" max="3590" width="5.875" style="4" customWidth="1"/>
    <col min="3591" max="3591" width="10.875" style="4" customWidth="1"/>
    <col min="3592" max="3592" width="21.875" style="4" customWidth="1"/>
    <col min="3593" max="3833" width="9" style="4"/>
    <col min="3834" max="3834" width="16.625" style="4" customWidth="1"/>
    <col min="3835" max="3835" width="12" style="4" customWidth="1"/>
    <col min="3836" max="3841" width="9" style="4" customWidth="1"/>
    <col min="3842" max="3845" width="5.25" style="4" customWidth="1"/>
    <col min="3846" max="3846" width="5.875" style="4" customWidth="1"/>
    <col min="3847" max="3847" width="10.875" style="4" customWidth="1"/>
    <col min="3848" max="3848" width="21.875" style="4" customWidth="1"/>
    <col min="3849" max="4089" width="9" style="4"/>
    <col min="4090" max="4090" width="16.625" style="4" customWidth="1"/>
    <col min="4091" max="4091" width="12" style="4" customWidth="1"/>
    <col min="4092" max="4097" width="9" style="4" customWidth="1"/>
    <col min="4098" max="4101" width="5.25" style="4" customWidth="1"/>
    <col min="4102" max="4102" width="5.875" style="4" customWidth="1"/>
    <col min="4103" max="4103" width="10.875" style="4" customWidth="1"/>
    <col min="4104" max="4104" width="21.875" style="4" customWidth="1"/>
    <col min="4105" max="4345" width="9" style="4"/>
    <col min="4346" max="4346" width="16.625" style="4" customWidth="1"/>
    <col min="4347" max="4347" width="12" style="4" customWidth="1"/>
    <col min="4348" max="4353" width="9" style="4" customWidth="1"/>
    <col min="4354" max="4357" width="5.25" style="4" customWidth="1"/>
    <col min="4358" max="4358" width="5.875" style="4" customWidth="1"/>
    <col min="4359" max="4359" width="10.875" style="4" customWidth="1"/>
    <col min="4360" max="4360" width="21.875" style="4" customWidth="1"/>
    <col min="4361" max="4601" width="9" style="4"/>
    <col min="4602" max="4602" width="16.625" style="4" customWidth="1"/>
    <col min="4603" max="4603" width="12" style="4" customWidth="1"/>
    <col min="4604" max="4609" width="9" style="4" customWidth="1"/>
    <col min="4610" max="4613" width="5.25" style="4" customWidth="1"/>
    <col min="4614" max="4614" width="5.875" style="4" customWidth="1"/>
    <col min="4615" max="4615" width="10.875" style="4" customWidth="1"/>
    <col min="4616" max="4616" width="21.875" style="4" customWidth="1"/>
    <col min="4617" max="4857" width="9" style="4"/>
    <col min="4858" max="4858" width="16.625" style="4" customWidth="1"/>
    <col min="4859" max="4859" width="12" style="4" customWidth="1"/>
    <col min="4860" max="4865" width="9" style="4" customWidth="1"/>
    <col min="4866" max="4869" width="5.25" style="4" customWidth="1"/>
    <col min="4870" max="4870" width="5.875" style="4" customWidth="1"/>
    <col min="4871" max="4871" width="10.875" style="4" customWidth="1"/>
    <col min="4872" max="4872" width="21.875" style="4" customWidth="1"/>
    <col min="4873" max="5113" width="9" style="4"/>
    <col min="5114" max="5114" width="16.625" style="4" customWidth="1"/>
    <col min="5115" max="5115" width="12" style="4" customWidth="1"/>
    <col min="5116" max="5121" width="9" style="4" customWidth="1"/>
    <col min="5122" max="5125" width="5.25" style="4" customWidth="1"/>
    <col min="5126" max="5126" width="5.875" style="4" customWidth="1"/>
    <col min="5127" max="5127" width="10.875" style="4" customWidth="1"/>
    <col min="5128" max="5128" width="21.875" style="4" customWidth="1"/>
    <col min="5129" max="5369" width="9" style="4"/>
    <col min="5370" max="5370" width="16.625" style="4" customWidth="1"/>
    <col min="5371" max="5371" width="12" style="4" customWidth="1"/>
    <col min="5372" max="5377" width="9" style="4" customWidth="1"/>
    <col min="5378" max="5381" width="5.25" style="4" customWidth="1"/>
    <col min="5382" max="5382" width="5.875" style="4" customWidth="1"/>
    <col min="5383" max="5383" width="10.875" style="4" customWidth="1"/>
    <col min="5384" max="5384" width="21.875" style="4" customWidth="1"/>
    <col min="5385" max="5625" width="9" style="4"/>
    <col min="5626" max="5626" width="16.625" style="4" customWidth="1"/>
    <col min="5627" max="5627" width="12" style="4" customWidth="1"/>
    <col min="5628" max="5633" width="9" style="4" customWidth="1"/>
    <col min="5634" max="5637" width="5.25" style="4" customWidth="1"/>
    <col min="5638" max="5638" width="5.875" style="4" customWidth="1"/>
    <col min="5639" max="5639" width="10.875" style="4" customWidth="1"/>
    <col min="5640" max="5640" width="21.875" style="4" customWidth="1"/>
    <col min="5641" max="5881" width="9" style="4"/>
    <col min="5882" max="5882" width="16.625" style="4" customWidth="1"/>
    <col min="5883" max="5883" width="12" style="4" customWidth="1"/>
    <col min="5884" max="5889" width="9" style="4" customWidth="1"/>
    <col min="5890" max="5893" width="5.25" style="4" customWidth="1"/>
    <col min="5894" max="5894" width="5.875" style="4" customWidth="1"/>
    <col min="5895" max="5895" width="10.875" style="4" customWidth="1"/>
    <col min="5896" max="5896" width="21.875" style="4" customWidth="1"/>
    <col min="5897" max="6137" width="9" style="4"/>
    <col min="6138" max="6138" width="16.625" style="4" customWidth="1"/>
    <col min="6139" max="6139" width="12" style="4" customWidth="1"/>
    <col min="6140" max="6145" width="9" style="4" customWidth="1"/>
    <col min="6146" max="6149" width="5.25" style="4" customWidth="1"/>
    <col min="6150" max="6150" width="5.875" style="4" customWidth="1"/>
    <col min="6151" max="6151" width="10.875" style="4" customWidth="1"/>
    <col min="6152" max="6152" width="21.875" style="4" customWidth="1"/>
    <col min="6153" max="6393" width="9" style="4"/>
    <col min="6394" max="6394" width="16.625" style="4" customWidth="1"/>
    <col min="6395" max="6395" width="12" style="4" customWidth="1"/>
    <col min="6396" max="6401" width="9" style="4" customWidth="1"/>
    <col min="6402" max="6405" width="5.25" style="4" customWidth="1"/>
    <col min="6406" max="6406" width="5.875" style="4" customWidth="1"/>
    <col min="6407" max="6407" width="10.875" style="4" customWidth="1"/>
    <col min="6408" max="6408" width="21.875" style="4" customWidth="1"/>
    <col min="6409" max="6649" width="9" style="4"/>
    <col min="6650" max="6650" width="16.625" style="4" customWidth="1"/>
    <col min="6651" max="6651" width="12" style="4" customWidth="1"/>
    <col min="6652" max="6657" width="9" style="4" customWidth="1"/>
    <col min="6658" max="6661" width="5.25" style="4" customWidth="1"/>
    <col min="6662" max="6662" width="5.875" style="4" customWidth="1"/>
    <col min="6663" max="6663" width="10.875" style="4" customWidth="1"/>
    <col min="6664" max="6664" width="21.875" style="4" customWidth="1"/>
    <col min="6665" max="6905" width="9" style="4"/>
    <col min="6906" max="6906" width="16.625" style="4" customWidth="1"/>
    <col min="6907" max="6907" width="12" style="4" customWidth="1"/>
    <col min="6908" max="6913" width="9" style="4" customWidth="1"/>
    <col min="6914" max="6917" width="5.25" style="4" customWidth="1"/>
    <col min="6918" max="6918" width="5.875" style="4" customWidth="1"/>
    <col min="6919" max="6919" width="10.875" style="4" customWidth="1"/>
    <col min="6920" max="6920" width="21.875" style="4" customWidth="1"/>
    <col min="6921" max="7161" width="9" style="4"/>
    <col min="7162" max="7162" width="16.625" style="4" customWidth="1"/>
    <col min="7163" max="7163" width="12" style="4" customWidth="1"/>
    <col min="7164" max="7169" width="9" style="4" customWidth="1"/>
    <col min="7170" max="7173" width="5.25" style="4" customWidth="1"/>
    <col min="7174" max="7174" width="5.875" style="4" customWidth="1"/>
    <col min="7175" max="7175" width="10.875" style="4" customWidth="1"/>
    <col min="7176" max="7176" width="21.875" style="4" customWidth="1"/>
    <col min="7177" max="7417" width="9" style="4"/>
    <col min="7418" max="7418" width="16.625" style="4" customWidth="1"/>
    <col min="7419" max="7419" width="12" style="4" customWidth="1"/>
    <col min="7420" max="7425" width="9" style="4" customWidth="1"/>
    <col min="7426" max="7429" width="5.25" style="4" customWidth="1"/>
    <col min="7430" max="7430" width="5.875" style="4" customWidth="1"/>
    <col min="7431" max="7431" width="10.875" style="4" customWidth="1"/>
    <col min="7432" max="7432" width="21.875" style="4" customWidth="1"/>
    <col min="7433" max="7673" width="9" style="4"/>
    <col min="7674" max="7674" width="16.625" style="4" customWidth="1"/>
    <col min="7675" max="7675" width="12" style="4" customWidth="1"/>
    <col min="7676" max="7681" width="9" style="4" customWidth="1"/>
    <col min="7682" max="7685" width="5.25" style="4" customWidth="1"/>
    <col min="7686" max="7686" width="5.875" style="4" customWidth="1"/>
    <col min="7687" max="7687" width="10.875" style="4" customWidth="1"/>
    <col min="7688" max="7688" width="21.875" style="4" customWidth="1"/>
    <col min="7689" max="7929" width="9" style="4"/>
    <col min="7930" max="7930" width="16.625" style="4" customWidth="1"/>
    <col min="7931" max="7931" width="12" style="4" customWidth="1"/>
    <col min="7932" max="7937" width="9" style="4" customWidth="1"/>
    <col min="7938" max="7941" width="5.25" style="4" customWidth="1"/>
    <col min="7942" max="7942" width="5.875" style="4" customWidth="1"/>
    <col min="7943" max="7943" width="10.875" style="4" customWidth="1"/>
    <col min="7944" max="7944" width="21.875" style="4" customWidth="1"/>
    <col min="7945" max="8185" width="9" style="4"/>
    <col min="8186" max="8186" width="16.625" style="4" customWidth="1"/>
    <col min="8187" max="8187" width="12" style="4" customWidth="1"/>
    <col min="8188" max="8193" width="9" style="4" customWidth="1"/>
    <col min="8194" max="8197" width="5.25" style="4" customWidth="1"/>
    <col min="8198" max="8198" width="5.875" style="4" customWidth="1"/>
    <col min="8199" max="8199" width="10.875" style="4" customWidth="1"/>
    <col min="8200" max="8200" width="21.875" style="4" customWidth="1"/>
    <col min="8201" max="8441" width="9" style="4"/>
    <col min="8442" max="8442" width="16.625" style="4" customWidth="1"/>
    <col min="8443" max="8443" width="12" style="4" customWidth="1"/>
    <col min="8444" max="8449" width="9" style="4" customWidth="1"/>
    <col min="8450" max="8453" width="5.25" style="4" customWidth="1"/>
    <col min="8454" max="8454" width="5.875" style="4" customWidth="1"/>
    <col min="8455" max="8455" width="10.875" style="4" customWidth="1"/>
    <col min="8456" max="8456" width="21.875" style="4" customWidth="1"/>
    <col min="8457" max="8697" width="9" style="4"/>
    <col min="8698" max="8698" width="16.625" style="4" customWidth="1"/>
    <col min="8699" max="8699" width="12" style="4" customWidth="1"/>
    <col min="8700" max="8705" width="9" style="4" customWidth="1"/>
    <col min="8706" max="8709" width="5.25" style="4" customWidth="1"/>
    <col min="8710" max="8710" width="5.875" style="4" customWidth="1"/>
    <col min="8711" max="8711" width="10.875" style="4" customWidth="1"/>
    <col min="8712" max="8712" width="21.875" style="4" customWidth="1"/>
    <col min="8713" max="8953" width="9" style="4"/>
    <col min="8954" max="8954" width="16.625" style="4" customWidth="1"/>
    <col min="8955" max="8955" width="12" style="4" customWidth="1"/>
    <col min="8956" max="8961" width="9" style="4" customWidth="1"/>
    <col min="8962" max="8965" width="5.25" style="4" customWidth="1"/>
    <col min="8966" max="8966" width="5.875" style="4" customWidth="1"/>
    <col min="8967" max="8967" width="10.875" style="4" customWidth="1"/>
    <col min="8968" max="8968" width="21.875" style="4" customWidth="1"/>
    <col min="8969" max="9209" width="9" style="4"/>
    <col min="9210" max="9210" width="16.625" style="4" customWidth="1"/>
    <col min="9211" max="9211" width="12" style="4" customWidth="1"/>
    <col min="9212" max="9217" width="9" style="4" customWidth="1"/>
    <col min="9218" max="9221" width="5.25" style="4" customWidth="1"/>
    <col min="9222" max="9222" width="5.875" style="4" customWidth="1"/>
    <col min="9223" max="9223" width="10.875" style="4" customWidth="1"/>
    <col min="9224" max="9224" width="21.875" style="4" customWidth="1"/>
    <col min="9225" max="9465" width="9" style="4"/>
    <col min="9466" max="9466" width="16.625" style="4" customWidth="1"/>
    <col min="9467" max="9467" width="12" style="4" customWidth="1"/>
    <col min="9468" max="9473" width="9" style="4" customWidth="1"/>
    <col min="9474" max="9477" width="5.25" style="4" customWidth="1"/>
    <col min="9478" max="9478" width="5.875" style="4" customWidth="1"/>
    <col min="9479" max="9479" width="10.875" style="4" customWidth="1"/>
    <col min="9480" max="9480" width="21.875" style="4" customWidth="1"/>
    <col min="9481" max="9721" width="9" style="4"/>
    <col min="9722" max="9722" width="16.625" style="4" customWidth="1"/>
    <col min="9723" max="9723" width="12" style="4" customWidth="1"/>
    <col min="9724" max="9729" width="9" style="4" customWidth="1"/>
    <col min="9730" max="9733" width="5.25" style="4" customWidth="1"/>
    <col min="9734" max="9734" width="5.875" style="4" customWidth="1"/>
    <col min="9735" max="9735" width="10.875" style="4" customWidth="1"/>
    <col min="9736" max="9736" width="21.875" style="4" customWidth="1"/>
    <col min="9737" max="9977" width="9" style="4"/>
    <col min="9978" max="9978" width="16.625" style="4" customWidth="1"/>
    <col min="9979" max="9979" width="12" style="4" customWidth="1"/>
    <col min="9980" max="9985" width="9" style="4" customWidth="1"/>
    <col min="9986" max="9989" width="5.25" style="4" customWidth="1"/>
    <col min="9990" max="9990" width="5.875" style="4" customWidth="1"/>
    <col min="9991" max="9991" width="10.875" style="4" customWidth="1"/>
    <col min="9992" max="9992" width="21.875" style="4" customWidth="1"/>
    <col min="9993" max="10233" width="9" style="4"/>
    <col min="10234" max="10234" width="16.625" style="4" customWidth="1"/>
    <col min="10235" max="10235" width="12" style="4" customWidth="1"/>
    <col min="10236" max="10241" width="9" style="4" customWidth="1"/>
    <col min="10242" max="10245" width="5.25" style="4" customWidth="1"/>
    <col min="10246" max="10246" width="5.875" style="4" customWidth="1"/>
    <col min="10247" max="10247" width="10.875" style="4" customWidth="1"/>
    <col min="10248" max="10248" width="21.875" style="4" customWidth="1"/>
    <col min="10249" max="10489" width="9" style="4"/>
    <col min="10490" max="10490" width="16.625" style="4" customWidth="1"/>
    <col min="10491" max="10491" width="12" style="4" customWidth="1"/>
    <col min="10492" max="10497" width="9" style="4" customWidth="1"/>
    <col min="10498" max="10501" width="5.25" style="4" customWidth="1"/>
    <col min="10502" max="10502" width="5.875" style="4" customWidth="1"/>
    <col min="10503" max="10503" width="10.875" style="4" customWidth="1"/>
    <col min="10504" max="10504" width="21.875" style="4" customWidth="1"/>
    <col min="10505" max="10745" width="9" style="4"/>
    <col min="10746" max="10746" width="16.625" style="4" customWidth="1"/>
    <col min="10747" max="10747" width="12" style="4" customWidth="1"/>
    <col min="10748" max="10753" width="9" style="4" customWidth="1"/>
    <col min="10754" max="10757" width="5.25" style="4" customWidth="1"/>
    <col min="10758" max="10758" width="5.875" style="4" customWidth="1"/>
    <col min="10759" max="10759" width="10.875" style="4" customWidth="1"/>
    <col min="10760" max="10760" width="21.875" style="4" customWidth="1"/>
    <col min="10761" max="11001" width="9" style="4"/>
    <col min="11002" max="11002" width="16.625" style="4" customWidth="1"/>
    <col min="11003" max="11003" width="12" style="4" customWidth="1"/>
    <col min="11004" max="11009" width="9" style="4" customWidth="1"/>
    <col min="11010" max="11013" width="5.25" style="4" customWidth="1"/>
    <col min="11014" max="11014" width="5.875" style="4" customWidth="1"/>
    <col min="11015" max="11015" width="10.875" style="4" customWidth="1"/>
    <col min="11016" max="11016" width="21.875" style="4" customWidth="1"/>
    <col min="11017" max="11257" width="9" style="4"/>
    <col min="11258" max="11258" width="16.625" style="4" customWidth="1"/>
    <col min="11259" max="11259" width="12" style="4" customWidth="1"/>
    <col min="11260" max="11265" width="9" style="4" customWidth="1"/>
    <col min="11266" max="11269" width="5.25" style="4" customWidth="1"/>
    <col min="11270" max="11270" width="5.875" style="4" customWidth="1"/>
    <col min="11271" max="11271" width="10.875" style="4" customWidth="1"/>
    <col min="11272" max="11272" width="21.875" style="4" customWidth="1"/>
    <col min="11273" max="11513" width="9" style="4"/>
    <col min="11514" max="11514" width="16.625" style="4" customWidth="1"/>
    <col min="11515" max="11515" width="12" style="4" customWidth="1"/>
    <col min="11516" max="11521" width="9" style="4" customWidth="1"/>
    <col min="11522" max="11525" width="5.25" style="4" customWidth="1"/>
    <col min="11526" max="11526" width="5.875" style="4" customWidth="1"/>
    <col min="11527" max="11527" width="10.875" style="4" customWidth="1"/>
    <col min="11528" max="11528" width="21.875" style="4" customWidth="1"/>
    <col min="11529" max="11769" width="9" style="4"/>
    <col min="11770" max="11770" width="16.625" style="4" customWidth="1"/>
    <col min="11771" max="11771" width="12" style="4" customWidth="1"/>
    <col min="11772" max="11777" width="9" style="4" customWidth="1"/>
    <col min="11778" max="11781" width="5.25" style="4" customWidth="1"/>
    <col min="11782" max="11782" width="5.875" style="4" customWidth="1"/>
    <col min="11783" max="11783" width="10.875" style="4" customWidth="1"/>
    <col min="11784" max="11784" width="21.875" style="4" customWidth="1"/>
    <col min="11785" max="12025" width="9" style="4"/>
    <col min="12026" max="12026" width="16.625" style="4" customWidth="1"/>
    <col min="12027" max="12027" width="12" style="4" customWidth="1"/>
    <col min="12028" max="12033" width="9" style="4" customWidth="1"/>
    <col min="12034" max="12037" width="5.25" style="4" customWidth="1"/>
    <col min="12038" max="12038" width="5.875" style="4" customWidth="1"/>
    <col min="12039" max="12039" width="10.875" style="4" customWidth="1"/>
    <col min="12040" max="12040" width="21.875" style="4" customWidth="1"/>
    <col min="12041" max="12281" width="9" style="4"/>
    <col min="12282" max="12282" width="16.625" style="4" customWidth="1"/>
    <col min="12283" max="12283" width="12" style="4" customWidth="1"/>
    <col min="12284" max="12289" width="9" style="4" customWidth="1"/>
    <col min="12290" max="12293" width="5.25" style="4" customWidth="1"/>
    <col min="12294" max="12294" width="5.875" style="4" customWidth="1"/>
    <col min="12295" max="12295" width="10.875" style="4" customWidth="1"/>
    <col min="12296" max="12296" width="21.875" style="4" customWidth="1"/>
    <col min="12297" max="12537" width="9" style="4"/>
    <col min="12538" max="12538" width="16.625" style="4" customWidth="1"/>
    <col min="12539" max="12539" width="12" style="4" customWidth="1"/>
    <col min="12540" max="12545" width="9" style="4" customWidth="1"/>
    <col min="12546" max="12549" width="5.25" style="4" customWidth="1"/>
    <col min="12550" max="12550" width="5.875" style="4" customWidth="1"/>
    <col min="12551" max="12551" width="10.875" style="4" customWidth="1"/>
    <col min="12552" max="12552" width="21.875" style="4" customWidth="1"/>
    <col min="12553" max="12793" width="9" style="4"/>
    <col min="12794" max="12794" width="16.625" style="4" customWidth="1"/>
    <col min="12795" max="12795" width="12" style="4" customWidth="1"/>
    <col min="12796" max="12801" width="9" style="4" customWidth="1"/>
    <col min="12802" max="12805" width="5.25" style="4" customWidth="1"/>
    <col min="12806" max="12806" width="5.875" style="4" customWidth="1"/>
    <col min="12807" max="12807" width="10.875" style="4" customWidth="1"/>
    <col min="12808" max="12808" width="21.875" style="4" customWidth="1"/>
    <col min="12809" max="13049" width="9" style="4"/>
    <col min="13050" max="13050" width="16.625" style="4" customWidth="1"/>
    <col min="13051" max="13051" width="12" style="4" customWidth="1"/>
    <col min="13052" max="13057" width="9" style="4" customWidth="1"/>
    <col min="13058" max="13061" width="5.25" style="4" customWidth="1"/>
    <col min="13062" max="13062" width="5.875" style="4" customWidth="1"/>
    <col min="13063" max="13063" width="10.875" style="4" customWidth="1"/>
    <col min="13064" max="13064" width="21.875" style="4" customWidth="1"/>
    <col min="13065" max="13305" width="9" style="4"/>
    <col min="13306" max="13306" width="16.625" style="4" customWidth="1"/>
    <col min="13307" max="13307" width="12" style="4" customWidth="1"/>
    <col min="13308" max="13313" width="9" style="4" customWidth="1"/>
    <col min="13314" max="13317" width="5.25" style="4" customWidth="1"/>
    <col min="13318" max="13318" width="5.875" style="4" customWidth="1"/>
    <col min="13319" max="13319" width="10.875" style="4" customWidth="1"/>
    <col min="13320" max="13320" width="21.875" style="4" customWidth="1"/>
    <col min="13321" max="13561" width="9" style="4"/>
    <col min="13562" max="13562" width="16.625" style="4" customWidth="1"/>
    <col min="13563" max="13563" width="12" style="4" customWidth="1"/>
    <col min="13564" max="13569" width="9" style="4" customWidth="1"/>
    <col min="13570" max="13573" width="5.25" style="4" customWidth="1"/>
    <col min="13574" max="13574" width="5.875" style="4" customWidth="1"/>
    <col min="13575" max="13575" width="10.875" style="4" customWidth="1"/>
    <col min="13576" max="13576" width="21.875" style="4" customWidth="1"/>
    <col min="13577" max="13817" width="9" style="4"/>
    <col min="13818" max="13818" width="16.625" style="4" customWidth="1"/>
    <col min="13819" max="13819" width="12" style="4" customWidth="1"/>
    <col min="13820" max="13825" width="9" style="4" customWidth="1"/>
    <col min="13826" max="13829" width="5.25" style="4" customWidth="1"/>
    <col min="13830" max="13830" width="5.875" style="4" customWidth="1"/>
    <col min="13831" max="13831" width="10.875" style="4" customWidth="1"/>
    <col min="13832" max="13832" width="21.875" style="4" customWidth="1"/>
    <col min="13833" max="14073" width="9" style="4"/>
    <col min="14074" max="14074" width="16.625" style="4" customWidth="1"/>
    <col min="14075" max="14075" width="12" style="4" customWidth="1"/>
    <col min="14076" max="14081" width="9" style="4" customWidth="1"/>
    <col min="14082" max="14085" width="5.25" style="4" customWidth="1"/>
    <col min="14086" max="14086" width="5.875" style="4" customWidth="1"/>
    <col min="14087" max="14087" width="10.875" style="4" customWidth="1"/>
    <col min="14088" max="14088" width="21.875" style="4" customWidth="1"/>
    <col min="14089" max="14329" width="9" style="4"/>
    <col min="14330" max="14330" width="16.625" style="4" customWidth="1"/>
    <col min="14331" max="14331" width="12" style="4" customWidth="1"/>
    <col min="14332" max="14337" width="9" style="4" customWidth="1"/>
    <col min="14338" max="14341" width="5.25" style="4" customWidth="1"/>
    <col min="14342" max="14342" width="5.875" style="4" customWidth="1"/>
    <col min="14343" max="14343" width="10.875" style="4" customWidth="1"/>
    <col min="14344" max="14344" width="21.875" style="4" customWidth="1"/>
    <col min="14345" max="14585" width="9" style="4"/>
    <col min="14586" max="14586" width="16.625" style="4" customWidth="1"/>
    <col min="14587" max="14587" width="12" style="4" customWidth="1"/>
    <col min="14588" max="14593" width="9" style="4" customWidth="1"/>
    <col min="14594" max="14597" width="5.25" style="4" customWidth="1"/>
    <col min="14598" max="14598" width="5.875" style="4" customWidth="1"/>
    <col min="14599" max="14599" width="10.875" style="4" customWidth="1"/>
    <col min="14600" max="14600" width="21.875" style="4" customWidth="1"/>
    <col min="14601" max="14841" width="9" style="4"/>
    <col min="14842" max="14842" width="16.625" style="4" customWidth="1"/>
    <col min="14843" max="14843" width="12" style="4" customWidth="1"/>
    <col min="14844" max="14849" width="9" style="4" customWidth="1"/>
    <col min="14850" max="14853" width="5.25" style="4" customWidth="1"/>
    <col min="14854" max="14854" width="5.875" style="4" customWidth="1"/>
    <col min="14855" max="14855" width="10.875" style="4" customWidth="1"/>
    <col min="14856" max="14856" width="21.875" style="4" customWidth="1"/>
    <col min="14857" max="15097" width="9" style="4"/>
    <col min="15098" max="15098" width="16.625" style="4" customWidth="1"/>
    <col min="15099" max="15099" width="12" style="4" customWidth="1"/>
    <col min="15100" max="15105" width="9" style="4" customWidth="1"/>
    <col min="15106" max="15109" width="5.25" style="4" customWidth="1"/>
    <col min="15110" max="15110" width="5.875" style="4" customWidth="1"/>
    <col min="15111" max="15111" width="10.875" style="4" customWidth="1"/>
    <col min="15112" max="15112" width="21.875" style="4" customWidth="1"/>
    <col min="15113" max="15353" width="9" style="4"/>
    <col min="15354" max="15354" width="16.625" style="4" customWidth="1"/>
    <col min="15355" max="15355" width="12" style="4" customWidth="1"/>
    <col min="15356" max="15361" width="9" style="4" customWidth="1"/>
    <col min="15362" max="15365" width="5.25" style="4" customWidth="1"/>
    <col min="15366" max="15366" width="5.875" style="4" customWidth="1"/>
    <col min="15367" max="15367" width="10.875" style="4" customWidth="1"/>
    <col min="15368" max="15368" width="21.875" style="4" customWidth="1"/>
    <col min="15369" max="15609" width="9" style="4"/>
    <col min="15610" max="15610" width="16.625" style="4" customWidth="1"/>
    <col min="15611" max="15611" width="12" style="4" customWidth="1"/>
    <col min="15612" max="15617" width="9" style="4" customWidth="1"/>
    <col min="15618" max="15621" width="5.25" style="4" customWidth="1"/>
    <col min="15622" max="15622" width="5.875" style="4" customWidth="1"/>
    <col min="15623" max="15623" width="10.875" style="4" customWidth="1"/>
    <col min="15624" max="15624" width="21.875" style="4" customWidth="1"/>
    <col min="15625" max="15865" width="9" style="4"/>
    <col min="15866" max="15866" width="16.625" style="4" customWidth="1"/>
    <col min="15867" max="15867" width="12" style="4" customWidth="1"/>
    <col min="15868" max="15873" width="9" style="4" customWidth="1"/>
    <col min="15874" max="15877" width="5.25" style="4" customWidth="1"/>
    <col min="15878" max="15878" width="5.875" style="4" customWidth="1"/>
    <col min="15879" max="15879" width="10.875" style="4" customWidth="1"/>
    <col min="15880" max="15880" width="21.875" style="4" customWidth="1"/>
    <col min="15881" max="16121" width="9" style="4"/>
    <col min="16122" max="16122" width="16.625" style="4" customWidth="1"/>
    <col min="16123" max="16123" width="12" style="4" customWidth="1"/>
    <col min="16124" max="16129" width="9" style="4" customWidth="1"/>
    <col min="16130" max="16133" width="5.25" style="4" customWidth="1"/>
    <col min="16134" max="16134" width="5.875" style="4" customWidth="1"/>
    <col min="16135" max="16135" width="10.875" style="4" customWidth="1"/>
    <col min="16136" max="16136" width="21.875" style="4" customWidth="1"/>
    <col min="16137" max="16384" width="9" style="4"/>
  </cols>
  <sheetData>
    <row r="1" spans="1:9" ht="21">
      <c r="A1" s="1" t="s">
        <v>0</v>
      </c>
      <c r="B1" s="1"/>
      <c r="C1" s="2"/>
      <c r="D1" s="2"/>
      <c r="E1" s="2"/>
      <c r="F1" s="2"/>
      <c r="G1" s="2"/>
      <c r="H1" s="2"/>
    </row>
    <row r="2" spans="1:9" ht="14.25">
      <c r="A2" s="5" t="s">
        <v>1</v>
      </c>
      <c r="B2" s="5"/>
      <c r="C2" s="6" t="s">
        <v>2</v>
      </c>
      <c r="D2" s="6"/>
      <c r="E2" s="6"/>
      <c r="F2" s="6"/>
      <c r="G2" s="6" t="s">
        <v>3</v>
      </c>
      <c r="H2" s="6"/>
      <c r="I2" s="6" t="s">
        <v>4</v>
      </c>
    </row>
    <row r="3" spans="1:9" ht="14.25">
      <c r="A3" s="5"/>
      <c r="B3" s="5"/>
      <c r="C3" s="8" t="s">
        <v>5</v>
      </c>
      <c r="D3" s="8" t="s">
        <v>6</v>
      </c>
      <c r="E3" s="8" t="s">
        <v>5</v>
      </c>
      <c r="F3" s="8" t="s">
        <v>6</v>
      </c>
      <c r="G3" s="8" t="s">
        <v>7</v>
      </c>
      <c r="H3" s="8" t="s">
        <v>8</v>
      </c>
      <c r="I3" s="6"/>
    </row>
    <row r="4" spans="1:9" s="14" customFormat="1">
      <c r="A4" s="9" t="s">
        <v>9</v>
      </c>
      <c r="B4" s="10" t="s">
        <v>10</v>
      </c>
      <c r="C4" s="12"/>
      <c r="D4" s="12" t="s">
        <v>11</v>
      </c>
      <c r="E4" s="12"/>
      <c r="F4" s="12" t="s">
        <v>12</v>
      </c>
      <c r="G4" s="12"/>
      <c r="H4" s="12">
        <f t="shared" ref="H4:H11" si="0">C4*E4*G4</f>
        <v>0</v>
      </c>
      <c r="I4" s="13"/>
    </row>
    <row r="5" spans="1:9" s="14" customFormat="1">
      <c r="A5" s="15"/>
      <c r="B5" s="16"/>
      <c r="C5" s="12"/>
      <c r="D5" s="12" t="s">
        <v>11</v>
      </c>
      <c r="E5" s="12"/>
      <c r="F5" s="12" t="s">
        <v>12</v>
      </c>
      <c r="G5" s="12"/>
      <c r="H5" s="12">
        <f t="shared" si="0"/>
        <v>0</v>
      </c>
      <c r="I5" s="13"/>
    </row>
    <row r="6" spans="1:9" s="14" customFormat="1">
      <c r="A6" s="15"/>
      <c r="B6" s="16"/>
      <c r="C6" s="12"/>
      <c r="D6" s="12" t="s">
        <v>11</v>
      </c>
      <c r="E6" s="12">
        <v>1</v>
      </c>
      <c r="F6" s="12" t="s">
        <v>12</v>
      </c>
      <c r="G6" s="12"/>
      <c r="H6" s="12">
        <f t="shared" si="0"/>
        <v>0</v>
      </c>
      <c r="I6" s="17"/>
    </row>
    <row r="7" spans="1:9" s="14" customFormat="1">
      <c r="A7" s="15"/>
      <c r="B7" s="16"/>
      <c r="C7" s="12">
        <v>1</v>
      </c>
      <c r="D7" s="12" t="s">
        <v>11</v>
      </c>
      <c r="E7" s="12">
        <v>1</v>
      </c>
      <c r="F7" s="12" t="s">
        <v>12</v>
      </c>
      <c r="G7" s="12">
        <v>659.99</v>
      </c>
      <c r="H7" s="18">
        <f t="shared" si="0"/>
        <v>659.99</v>
      </c>
      <c r="I7" s="17" t="s">
        <v>13</v>
      </c>
    </row>
    <row r="8" spans="1:9" s="14" customFormat="1">
      <c r="A8" s="15"/>
      <c r="B8" s="16"/>
      <c r="C8" s="19">
        <v>211</v>
      </c>
      <c r="D8" s="12" t="s">
        <v>11</v>
      </c>
      <c r="E8" s="12">
        <v>1</v>
      </c>
      <c r="F8" s="12" t="s">
        <v>12</v>
      </c>
      <c r="G8" s="12">
        <v>659.99</v>
      </c>
      <c r="H8" s="18">
        <f t="shared" si="0"/>
        <v>139257.89000000001</v>
      </c>
      <c r="I8" s="17" t="s">
        <v>14</v>
      </c>
    </row>
    <row r="9" spans="1:9" s="14" customFormat="1">
      <c r="A9" s="15"/>
      <c r="B9" s="16"/>
      <c r="C9" s="19">
        <v>201</v>
      </c>
      <c r="D9" s="12" t="s">
        <v>11</v>
      </c>
      <c r="E9" s="12">
        <v>1</v>
      </c>
      <c r="F9" s="12" t="s">
        <v>12</v>
      </c>
      <c r="G9" s="12">
        <v>659.99</v>
      </c>
      <c r="H9" s="18">
        <f t="shared" si="0"/>
        <v>132657.99</v>
      </c>
      <c r="I9" s="17" t="s">
        <v>15</v>
      </c>
    </row>
    <row r="10" spans="1:9" s="14" customFormat="1">
      <c r="A10" s="15"/>
      <c r="B10" s="16"/>
      <c r="C10" s="19">
        <v>6</v>
      </c>
      <c r="D10" s="19" t="s">
        <v>11</v>
      </c>
      <c r="E10" s="19">
        <v>1</v>
      </c>
      <c r="F10" s="19" t="s">
        <v>12</v>
      </c>
      <c r="G10" s="12">
        <v>659.99</v>
      </c>
      <c r="H10" s="18">
        <f t="shared" si="0"/>
        <v>3959.94</v>
      </c>
      <c r="I10" s="17" t="s">
        <v>16</v>
      </c>
    </row>
    <row r="11" spans="1:9" s="14" customFormat="1">
      <c r="A11" s="20"/>
      <c r="B11" s="16"/>
      <c r="C11" s="19">
        <v>5</v>
      </c>
      <c r="D11" s="19" t="s">
        <v>11</v>
      </c>
      <c r="E11" s="19">
        <v>2</v>
      </c>
      <c r="F11" s="19" t="s">
        <v>12</v>
      </c>
      <c r="G11" s="19">
        <v>860</v>
      </c>
      <c r="H11" s="18">
        <f t="shared" si="0"/>
        <v>8600</v>
      </c>
      <c r="I11" s="17" t="s">
        <v>17</v>
      </c>
    </row>
    <row r="12" spans="1:9">
      <c r="A12" s="5" t="s">
        <v>18</v>
      </c>
      <c r="B12" s="5"/>
      <c r="C12" s="21"/>
      <c r="D12" s="21"/>
      <c r="E12" s="21"/>
      <c r="F12" s="21"/>
      <c r="G12" s="21"/>
      <c r="H12" s="22">
        <f>SUM(H4:H11)</f>
        <v>285135.81</v>
      </c>
      <c r="I12" s="23" t="e">
        <f>#REF!-H12</f>
        <v>#REF!</v>
      </c>
    </row>
    <row r="13" spans="1:9" ht="14.25">
      <c r="A13" s="24" t="s">
        <v>19</v>
      </c>
      <c r="B13" s="10" t="s">
        <v>10</v>
      </c>
      <c r="C13" s="12"/>
      <c r="D13" s="12"/>
      <c r="E13" s="12"/>
      <c r="F13" s="12"/>
      <c r="G13" s="12"/>
      <c r="H13" s="12">
        <f t="shared" ref="H13:H24" si="1">C13*E13*G13</f>
        <v>0</v>
      </c>
      <c r="I13" s="26"/>
    </row>
    <row r="14" spans="1:9" ht="14.25">
      <c r="A14" s="27"/>
      <c r="B14" s="16"/>
      <c r="C14" s="12"/>
      <c r="D14" s="12"/>
      <c r="E14" s="12"/>
      <c r="F14" s="12"/>
      <c r="G14" s="12"/>
      <c r="H14" s="12">
        <f t="shared" si="1"/>
        <v>0</v>
      </c>
      <c r="I14" s="26"/>
    </row>
    <row r="15" spans="1:9" ht="14.25">
      <c r="A15" s="27"/>
      <c r="B15" s="16"/>
      <c r="C15" s="12">
        <v>150</v>
      </c>
      <c r="D15" s="12" t="s">
        <v>20</v>
      </c>
      <c r="E15" s="12">
        <v>1</v>
      </c>
      <c r="F15" s="12" t="s">
        <v>21</v>
      </c>
      <c r="G15" s="12">
        <v>188</v>
      </c>
      <c r="H15" s="18">
        <f t="shared" si="1"/>
        <v>28200</v>
      </c>
      <c r="I15" s="25" t="s">
        <v>22</v>
      </c>
    </row>
    <row r="16" spans="1:9" ht="14.25">
      <c r="A16" s="27"/>
      <c r="B16" s="16"/>
      <c r="C16" s="12">
        <v>1</v>
      </c>
      <c r="D16" s="12" t="s">
        <v>21</v>
      </c>
      <c r="E16" s="12">
        <v>1</v>
      </c>
      <c r="F16" s="12" t="s">
        <v>23</v>
      </c>
      <c r="G16" s="12">
        <v>4638</v>
      </c>
      <c r="H16" s="19">
        <f t="shared" si="1"/>
        <v>4638</v>
      </c>
      <c r="I16" s="26" t="s">
        <v>24</v>
      </c>
    </row>
    <row r="17" spans="1:9 15866:16377" ht="14.25">
      <c r="A17" s="27"/>
      <c r="B17" s="16"/>
      <c r="C17" s="19">
        <v>283</v>
      </c>
      <c r="D17" s="19" t="s">
        <v>20</v>
      </c>
      <c r="E17" s="19">
        <v>1</v>
      </c>
      <c r="F17" s="19" t="s">
        <v>21</v>
      </c>
      <c r="G17" s="19">
        <v>168</v>
      </c>
      <c r="H17" s="18">
        <f t="shared" si="1"/>
        <v>47544</v>
      </c>
      <c r="I17" s="25" t="s">
        <v>25</v>
      </c>
    </row>
    <row r="18" spans="1:9 15866:16377" ht="14.25">
      <c r="A18" s="27"/>
      <c r="B18" s="16"/>
      <c r="C18" s="12">
        <v>1</v>
      </c>
      <c r="D18" s="12" t="s">
        <v>27</v>
      </c>
      <c r="E18" s="12">
        <v>1</v>
      </c>
      <c r="F18" s="12" t="s">
        <v>21</v>
      </c>
      <c r="G18" s="12">
        <v>10056</v>
      </c>
      <c r="H18" s="18">
        <f t="shared" si="1"/>
        <v>10056</v>
      </c>
      <c r="I18" s="25" t="s">
        <v>26</v>
      </c>
    </row>
    <row r="19" spans="1:9 15866:16377" ht="14.25">
      <c r="A19" s="27"/>
      <c r="B19" s="16"/>
      <c r="C19" s="19">
        <v>338</v>
      </c>
      <c r="D19" s="19" t="s">
        <v>20</v>
      </c>
      <c r="E19" s="19">
        <v>1</v>
      </c>
      <c r="F19" s="19" t="s">
        <v>21</v>
      </c>
      <c r="G19" s="19">
        <v>300</v>
      </c>
      <c r="H19" s="18">
        <f t="shared" si="1"/>
        <v>101400</v>
      </c>
      <c r="I19" s="28" t="s">
        <v>28</v>
      </c>
    </row>
    <row r="20" spans="1:9 15866:16377" ht="14.25">
      <c r="A20" s="27"/>
      <c r="B20" s="16"/>
      <c r="C20" s="19">
        <v>6</v>
      </c>
      <c r="D20" s="19" t="s">
        <v>20</v>
      </c>
      <c r="E20" s="19">
        <v>1</v>
      </c>
      <c r="F20" s="19" t="s">
        <v>21</v>
      </c>
      <c r="G20" s="19">
        <v>268</v>
      </c>
      <c r="H20" s="18">
        <f t="shared" si="1"/>
        <v>1608</v>
      </c>
      <c r="I20" s="28" t="s">
        <v>29</v>
      </c>
    </row>
    <row r="21" spans="1:9 15866:16377" ht="14.25">
      <c r="A21" s="27"/>
      <c r="B21" s="16"/>
      <c r="C21" s="19">
        <v>1</v>
      </c>
      <c r="D21" s="19" t="s">
        <v>21</v>
      </c>
      <c r="E21" s="19">
        <v>1</v>
      </c>
      <c r="F21" s="19" t="s">
        <v>23</v>
      </c>
      <c r="G21" s="19">
        <v>1202</v>
      </c>
      <c r="H21" s="19">
        <f t="shared" si="1"/>
        <v>1202</v>
      </c>
      <c r="I21" s="28" t="s">
        <v>30</v>
      </c>
    </row>
    <row r="22" spans="1:9 15866:16377" ht="14.25">
      <c r="A22" s="27"/>
      <c r="B22" s="16"/>
      <c r="C22" s="19">
        <v>1</v>
      </c>
      <c r="D22" s="19" t="s">
        <v>21</v>
      </c>
      <c r="E22" s="19">
        <v>1</v>
      </c>
      <c r="F22" s="19" t="s">
        <v>23</v>
      </c>
      <c r="G22" s="19">
        <v>2322</v>
      </c>
      <c r="H22" s="19">
        <f t="shared" si="1"/>
        <v>2322</v>
      </c>
      <c r="I22" s="28" t="s">
        <v>31</v>
      </c>
    </row>
    <row r="23" spans="1:9 15866:16377" ht="14.25">
      <c r="A23" s="27"/>
      <c r="B23" s="16"/>
      <c r="C23" s="12"/>
      <c r="D23" s="12" t="s">
        <v>20</v>
      </c>
      <c r="E23" s="12">
        <v>1</v>
      </c>
      <c r="F23" s="12" t="s">
        <v>21</v>
      </c>
      <c r="G23" s="12"/>
      <c r="H23" s="19">
        <f t="shared" si="1"/>
        <v>0</v>
      </c>
      <c r="I23" s="26"/>
    </row>
    <row r="24" spans="1:9 15866:16377" ht="14.25">
      <c r="A24" s="27"/>
      <c r="B24" s="16"/>
      <c r="C24" s="12">
        <v>1</v>
      </c>
      <c r="D24" s="12" t="s">
        <v>21</v>
      </c>
      <c r="E24" s="12">
        <v>1</v>
      </c>
      <c r="F24" s="12" t="s">
        <v>23</v>
      </c>
      <c r="G24" s="12">
        <v>20482</v>
      </c>
      <c r="H24" s="19">
        <f t="shared" si="1"/>
        <v>20482</v>
      </c>
      <c r="I24" s="26" t="s">
        <v>32</v>
      </c>
    </row>
    <row r="25" spans="1:9 15866:16377">
      <c r="A25" s="5" t="s">
        <v>33</v>
      </c>
      <c r="B25" s="5"/>
      <c r="C25" s="21"/>
      <c r="D25" s="21"/>
      <c r="E25" s="21"/>
      <c r="F25" s="21"/>
      <c r="G25" s="21"/>
      <c r="H25" s="22">
        <f>SUM(H13:H24)</f>
        <v>217452</v>
      </c>
      <c r="I25" s="23" t="e">
        <f>#REF!-H25</f>
        <v>#REF!</v>
      </c>
    </row>
    <row r="26" spans="1:9 15866:16377">
      <c r="A26" s="29" t="s">
        <v>34</v>
      </c>
      <c r="B26" s="25" t="s">
        <v>35</v>
      </c>
      <c r="C26" s="31">
        <v>31</v>
      </c>
      <c r="D26" s="31" t="s">
        <v>36</v>
      </c>
      <c r="E26" s="31">
        <v>1</v>
      </c>
      <c r="F26" s="31" t="s">
        <v>37</v>
      </c>
      <c r="G26" s="32">
        <v>350</v>
      </c>
      <c r="H26" s="33">
        <f t="shared" ref="H26:H52" si="2">C26*E26*G26</f>
        <v>10850</v>
      </c>
      <c r="I26" s="34" t="s">
        <v>38</v>
      </c>
    </row>
    <row r="27" spans="1:9 15866:16377">
      <c r="A27" s="35"/>
      <c r="B27" s="25" t="s">
        <v>39</v>
      </c>
      <c r="C27" s="31">
        <v>23</v>
      </c>
      <c r="D27" s="31" t="s">
        <v>36</v>
      </c>
      <c r="E27" s="31">
        <v>1</v>
      </c>
      <c r="F27" s="31" t="s">
        <v>37</v>
      </c>
      <c r="G27" s="32">
        <v>700</v>
      </c>
      <c r="H27" s="33">
        <f t="shared" si="2"/>
        <v>16100</v>
      </c>
      <c r="I27" s="36"/>
    </row>
    <row r="28" spans="1:9 15866:16377">
      <c r="A28" s="35"/>
      <c r="B28" s="25" t="s">
        <v>40</v>
      </c>
      <c r="C28" s="31">
        <v>1</v>
      </c>
      <c r="D28" s="31" t="s">
        <v>36</v>
      </c>
      <c r="E28" s="31">
        <v>1</v>
      </c>
      <c r="F28" s="31" t="s">
        <v>37</v>
      </c>
      <c r="G28" s="32">
        <v>900</v>
      </c>
      <c r="H28" s="33">
        <f t="shared" si="2"/>
        <v>900</v>
      </c>
      <c r="I28" s="36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</row>
    <row r="29" spans="1:9 15866:16377">
      <c r="A29" s="35"/>
      <c r="B29" s="25" t="s">
        <v>35</v>
      </c>
      <c r="C29" s="31">
        <v>11</v>
      </c>
      <c r="D29" s="31" t="s">
        <v>36</v>
      </c>
      <c r="E29" s="31">
        <v>1</v>
      </c>
      <c r="F29" s="31" t="s">
        <v>37</v>
      </c>
      <c r="G29" s="32">
        <v>350</v>
      </c>
      <c r="H29" s="33">
        <f t="shared" si="2"/>
        <v>3850</v>
      </c>
      <c r="I29" s="36" t="s">
        <v>41</v>
      </c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</row>
    <row r="30" spans="1:9 15866:16377">
      <c r="A30" s="35"/>
      <c r="B30" s="25" t="s">
        <v>39</v>
      </c>
      <c r="C30" s="31">
        <v>2</v>
      </c>
      <c r="D30" s="31" t="s">
        <v>36</v>
      </c>
      <c r="E30" s="31">
        <v>1</v>
      </c>
      <c r="F30" s="31" t="s">
        <v>37</v>
      </c>
      <c r="G30" s="32">
        <v>700</v>
      </c>
      <c r="H30" s="33">
        <f t="shared" si="2"/>
        <v>1400</v>
      </c>
      <c r="I30" s="36"/>
      <c r="WLF30"/>
      <c r="WLG30"/>
      <c r="WLH30"/>
      <c r="WLI30"/>
      <c r="WLJ30"/>
      <c r="WLK30"/>
      <c r="WLL30"/>
      <c r="WLM30"/>
      <c r="WLN30"/>
      <c r="WLO30"/>
      <c r="WLP30"/>
      <c r="WLQ30"/>
      <c r="WLR30"/>
      <c r="WLS30"/>
      <c r="WLT30"/>
      <c r="WLU30"/>
      <c r="WLV30"/>
      <c r="WLW30"/>
      <c r="WLX30"/>
      <c r="WLY30"/>
      <c r="WLZ30"/>
      <c r="WMA30"/>
      <c r="WMB30"/>
      <c r="WMC30"/>
      <c r="WMD30"/>
      <c r="WME30"/>
      <c r="WMF30"/>
      <c r="WMG30"/>
      <c r="WMH30"/>
      <c r="WMI30"/>
      <c r="WMJ30"/>
      <c r="WMK30"/>
      <c r="WML30"/>
      <c r="WMM30"/>
      <c r="WMN30"/>
      <c r="WMO30"/>
      <c r="WMP30"/>
      <c r="WMQ30"/>
      <c r="WMR30"/>
      <c r="WMS30"/>
      <c r="WMT30"/>
      <c r="WMU30"/>
      <c r="WMV30"/>
      <c r="WMW30"/>
      <c r="WMX30"/>
      <c r="WMY30"/>
      <c r="WMZ30"/>
      <c r="WNA30"/>
      <c r="WNB30"/>
      <c r="WNC30"/>
      <c r="WND30"/>
      <c r="WNE30"/>
      <c r="WNF30"/>
      <c r="WNG30"/>
      <c r="WNH30"/>
      <c r="WNI30"/>
      <c r="WNJ30"/>
      <c r="WNK30"/>
      <c r="WNL30"/>
      <c r="WNM30"/>
      <c r="WNN30"/>
      <c r="WNO30"/>
      <c r="WNP30"/>
      <c r="WNQ30"/>
      <c r="WNR30"/>
      <c r="WNS30"/>
      <c r="WNT30"/>
      <c r="WNU30"/>
      <c r="WNV30"/>
      <c r="WNW30"/>
      <c r="WNX30"/>
      <c r="WNY30"/>
      <c r="WNZ30"/>
      <c r="WOA30"/>
      <c r="WOB30"/>
      <c r="WOC30"/>
      <c r="WOD30"/>
      <c r="WOE30"/>
      <c r="WOF30"/>
      <c r="WOG30"/>
      <c r="WOH30"/>
      <c r="WOI30"/>
      <c r="WOJ30"/>
      <c r="WOK30"/>
      <c r="WOL30"/>
      <c r="WOM30"/>
      <c r="WON30"/>
      <c r="WOO30"/>
      <c r="WOP30"/>
      <c r="WOQ30"/>
      <c r="WOR30"/>
      <c r="WOS30"/>
      <c r="WOT30"/>
      <c r="WOU30"/>
      <c r="WOV30"/>
      <c r="WOW30"/>
      <c r="WOX30"/>
      <c r="WOY30"/>
      <c r="WOZ30"/>
      <c r="WPA30"/>
      <c r="WPB30"/>
      <c r="WPC30"/>
      <c r="WPD30"/>
      <c r="WPE30"/>
      <c r="WPF30"/>
      <c r="WPG30"/>
      <c r="WPH30"/>
      <c r="WPI30"/>
      <c r="WPJ30"/>
      <c r="WPK30"/>
      <c r="WPL30"/>
      <c r="WPM30"/>
      <c r="WPN30"/>
      <c r="WPO30"/>
      <c r="WPP30"/>
      <c r="WPQ30"/>
      <c r="WPR30"/>
      <c r="WPS30"/>
      <c r="WPT30"/>
      <c r="WPU30"/>
      <c r="WPV30"/>
      <c r="WPW30"/>
      <c r="WPX30"/>
      <c r="WPY30"/>
      <c r="WPZ30"/>
      <c r="WQA30"/>
      <c r="WQB30"/>
      <c r="WQC30"/>
      <c r="WQD30"/>
      <c r="WQE30"/>
      <c r="WQF30"/>
      <c r="WQG30"/>
      <c r="WQH30"/>
      <c r="WQI30"/>
      <c r="WQJ30"/>
      <c r="WQK30"/>
      <c r="WQL30"/>
      <c r="WQM30"/>
      <c r="WQN30"/>
      <c r="WQO30"/>
      <c r="WQP30"/>
      <c r="WQQ30"/>
      <c r="WQR30"/>
      <c r="WQS30"/>
      <c r="WQT30"/>
      <c r="WQU30"/>
      <c r="WQV30"/>
      <c r="WQW30"/>
      <c r="WQX30"/>
      <c r="WQY30"/>
      <c r="WQZ30"/>
      <c r="WRA30"/>
      <c r="WRB30"/>
      <c r="WRC30"/>
      <c r="WRD30"/>
      <c r="WRE30"/>
      <c r="WRF30"/>
      <c r="WRG30"/>
      <c r="WRH30"/>
      <c r="WRI30"/>
      <c r="WRJ30"/>
      <c r="WRK30"/>
      <c r="WRL30"/>
      <c r="WRM30"/>
      <c r="WRN30"/>
      <c r="WRO30"/>
      <c r="WRP30"/>
      <c r="WRQ30"/>
      <c r="WRR30"/>
      <c r="WRS30"/>
      <c r="WRT30"/>
      <c r="WRU30"/>
      <c r="WRV30"/>
      <c r="WRW30"/>
      <c r="WRX30"/>
      <c r="WRY30"/>
      <c r="WRZ30"/>
      <c r="WSA30"/>
      <c r="WSB30"/>
      <c r="WSC30"/>
      <c r="WSD30"/>
      <c r="WSE30"/>
      <c r="WSF30"/>
      <c r="WSG30"/>
      <c r="WSH30"/>
      <c r="WSI30"/>
      <c r="WSJ30"/>
      <c r="WSK30"/>
      <c r="WSL30"/>
      <c r="WSM30"/>
      <c r="WSN30"/>
      <c r="WSO30"/>
      <c r="WSP30"/>
      <c r="WSQ30"/>
      <c r="WSR30"/>
      <c r="WSS30"/>
      <c r="WST30"/>
      <c r="WSU30"/>
      <c r="WSV30"/>
      <c r="WSW30"/>
      <c r="WSX30"/>
      <c r="WSY30"/>
      <c r="WSZ30"/>
      <c r="WTA30"/>
      <c r="WTB30"/>
      <c r="WTC30"/>
      <c r="WTD30"/>
      <c r="WTE30"/>
      <c r="WTF30"/>
      <c r="WTG30"/>
      <c r="WTH30"/>
      <c r="WTI30"/>
      <c r="WTJ30"/>
      <c r="WTK30"/>
      <c r="WTL30"/>
      <c r="WTM30"/>
      <c r="WTN30"/>
      <c r="WTO30"/>
      <c r="WTP30"/>
      <c r="WTQ30"/>
      <c r="WTR30"/>
      <c r="WTS30"/>
      <c r="WTT30"/>
      <c r="WTU30"/>
      <c r="WTV30"/>
      <c r="WTW30"/>
      <c r="WTX30"/>
      <c r="WTY30"/>
      <c r="WTZ30"/>
      <c r="WUA30"/>
      <c r="WUB30"/>
      <c r="WUC30"/>
      <c r="WUD30"/>
      <c r="WUE30"/>
      <c r="WUF30"/>
      <c r="WUG30"/>
      <c r="WUH30"/>
      <c r="WUI30"/>
      <c r="WUJ30"/>
      <c r="WUK30"/>
      <c r="WUL30"/>
      <c r="WUM30"/>
      <c r="WUN30"/>
      <c r="WUO30"/>
      <c r="WUP30"/>
      <c r="WUQ30"/>
      <c r="WUR30"/>
      <c r="WUS30"/>
      <c r="WUT30"/>
      <c r="WUU30"/>
      <c r="WUV30"/>
      <c r="WUW30"/>
      <c r="WUX30"/>
      <c r="WUY30"/>
      <c r="WUZ30"/>
      <c r="WVA30"/>
      <c r="WVB30"/>
      <c r="WVC30"/>
      <c r="WVD30"/>
      <c r="WVE30"/>
      <c r="WVF30"/>
      <c r="WVG30"/>
      <c r="WVH30"/>
      <c r="WVI30"/>
      <c r="WVJ30"/>
      <c r="WVK30"/>
      <c r="WVL30"/>
      <c r="WVM30"/>
      <c r="WVN30"/>
      <c r="WVO30"/>
      <c r="WVP30"/>
      <c r="WVQ30"/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  <c r="WWJ30"/>
      <c r="WWK30"/>
      <c r="WWL30"/>
      <c r="WWM30"/>
      <c r="WWN30"/>
      <c r="WWO30"/>
      <c r="WWP30"/>
      <c r="WWQ30"/>
      <c r="WWR30"/>
      <c r="WWS30"/>
      <c r="WWT30"/>
      <c r="WWU30"/>
      <c r="WWV30"/>
      <c r="WWW30"/>
      <c r="WWX30"/>
      <c r="WWY30"/>
      <c r="WWZ30"/>
      <c r="WXA30"/>
      <c r="WXB30"/>
      <c r="WXC30"/>
      <c r="WXD30"/>
      <c r="WXE30"/>
      <c r="WXF30"/>
      <c r="WXG30"/>
      <c r="WXH30"/>
      <c r="WXI30"/>
      <c r="WXJ30"/>
      <c r="WXK30"/>
      <c r="WXL30"/>
      <c r="WXM30"/>
      <c r="WXN30"/>
      <c r="WXO30"/>
      <c r="WXP30"/>
      <c r="WXQ30"/>
      <c r="WXR30"/>
      <c r="WXS30"/>
      <c r="WXT30"/>
      <c r="WXU30"/>
      <c r="WXV30"/>
      <c r="WXW30"/>
      <c r="WXX30"/>
      <c r="WXY30"/>
      <c r="WXZ30"/>
      <c r="WYA30"/>
      <c r="WYB30"/>
      <c r="WYC30"/>
      <c r="WYD30"/>
      <c r="WYE30"/>
      <c r="WYF30"/>
      <c r="WYG30"/>
      <c r="WYH30"/>
      <c r="WYI30"/>
      <c r="WYJ30"/>
      <c r="WYK30"/>
      <c r="WYL30"/>
      <c r="WYM30"/>
      <c r="WYN30"/>
      <c r="WYO30"/>
      <c r="WYP30"/>
      <c r="WYQ30"/>
      <c r="WYR30"/>
      <c r="WYS30"/>
      <c r="WYT30"/>
      <c r="WYU30"/>
      <c r="WYV30"/>
      <c r="WYW30"/>
      <c r="WYX30"/>
      <c r="WYY30"/>
      <c r="WYZ30"/>
      <c r="WZA30"/>
      <c r="WZB30"/>
      <c r="WZC30"/>
      <c r="WZD30"/>
      <c r="WZE30"/>
      <c r="WZF30"/>
      <c r="WZG30"/>
      <c r="WZH30"/>
      <c r="WZI30"/>
      <c r="WZJ30"/>
      <c r="WZK30"/>
      <c r="WZL30"/>
      <c r="WZM30"/>
      <c r="WZN30"/>
      <c r="WZO30"/>
      <c r="WZP30"/>
      <c r="WZQ30"/>
      <c r="WZR30"/>
      <c r="WZS30"/>
      <c r="WZT30"/>
      <c r="WZU30"/>
      <c r="WZV30"/>
      <c r="WZW30"/>
      <c r="WZX30"/>
      <c r="WZY30"/>
      <c r="WZZ30"/>
      <c r="XAA30"/>
      <c r="XAB30"/>
      <c r="XAC30"/>
      <c r="XAD30"/>
      <c r="XAE30"/>
      <c r="XAF30"/>
      <c r="XAG30"/>
      <c r="XAH30"/>
      <c r="XAI30"/>
      <c r="XAJ30"/>
      <c r="XAK30"/>
      <c r="XAL30"/>
      <c r="XAM30"/>
      <c r="XAN30"/>
      <c r="XAO30"/>
      <c r="XAP30"/>
      <c r="XAQ30"/>
      <c r="XAR30"/>
      <c r="XAS30"/>
      <c r="XAT30"/>
      <c r="XAU30"/>
      <c r="XAV30"/>
      <c r="XAW30"/>
      <c r="XAX30"/>
      <c r="XAY30"/>
      <c r="XAZ30"/>
      <c r="XBA30"/>
      <c r="XBB30"/>
      <c r="XBC30"/>
      <c r="XBD30"/>
      <c r="XBE30"/>
      <c r="XBF30"/>
      <c r="XBG30"/>
      <c r="XBH30"/>
      <c r="XBI30"/>
      <c r="XBJ30"/>
      <c r="XBK30"/>
      <c r="XBL30"/>
      <c r="XBM30"/>
      <c r="XBN30"/>
      <c r="XBO30"/>
      <c r="XBP30"/>
      <c r="XBQ30"/>
      <c r="XBR30"/>
      <c r="XBS30"/>
      <c r="XBT30"/>
      <c r="XBU30"/>
      <c r="XBV30"/>
      <c r="XBW30"/>
      <c r="XBX30"/>
      <c r="XBY30"/>
      <c r="XBZ30"/>
      <c r="XCA30"/>
      <c r="XCB30"/>
      <c r="XCC30"/>
      <c r="XCD30"/>
      <c r="XCE30"/>
      <c r="XCF30"/>
      <c r="XCG30"/>
      <c r="XCH30"/>
      <c r="XCI30"/>
      <c r="XCJ30"/>
      <c r="XCK30"/>
      <c r="XCL30"/>
      <c r="XCM30"/>
      <c r="XCN30"/>
      <c r="XCO30"/>
      <c r="XCP30"/>
      <c r="XCQ30"/>
      <c r="XCR30"/>
      <c r="XCS30"/>
      <c r="XCT30"/>
      <c r="XCU30"/>
      <c r="XCV30"/>
      <c r="XCW30"/>
      <c r="XCX30"/>
      <c r="XCY30"/>
      <c r="XCZ30"/>
      <c r="XDA30"/>
      <c r="XDB30"/>
      <c r="XDC30"/>
      <c r="XDD30"/>
      <c r="XDE30"/>
      <c r="XDF30"/>
      <c r="XDG30"/>
      <c r="XDH30"/>
      <c r="XDI30"/>
      <c r="XDJ30"/>
      <c r="XDK30"/>
      <c r="XDL30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</row>
    <row r="31" spans="1:9 15866:16377">
      <c r="A31" s="35"/>
      <c r="B31" s="25" t="s">
        <v>42</v>
      </c>
      <c r="C31" s="31">
        <v>3</v>
      </c>
      <c r="D31" s="31" t="s">
        <v>36</v>
      </c>
      <c r="E31" s="31">
        <v>1</v>
      </c>
      <c r="F31" s="31" t="s">
        <v>37</v>
      </c>
      <c r="G31" s="32">
        <v>2000</v>
      </c>
      <c r="H31" s="12">
        <f t="shared" si="2"/>
        <v>6000</v>
      </c>
      <c r="I31" s="36"/>
      <c r="WLF31"/>
      <c r="WLG31"/>
      <c r="WLH31"/>
      <c r="WLI31"/>
      <c r="WLJ31"/>
      <c r="WLK31"/>
      <c r="WLL31"/>
      <c r="WLM31"/>
      <c r="WLN31"/>
      <c r="WLO31"/>
      <c r="WLP31"/>
      <c r="WLQ31"/>
      <c r="WLR31"/>
      <c r="WLS31"/>
      <c r="WLT31"/>
      <c r="WLU31"/>
      <c r="WLV31"/>
      <c r="WLW31"/>
      <c r="WLX31"/>
      <c r="WLY31"/>
      <c r="WLZ31"/>
      <c r="WMA31"/>
      <c r="WMB31"/>
      <c r="WMC31"/>
      <c r="WMD31"/>
      <c r="WME31"/>
      <c r="WMF31"/>
      <c r="WMG31"/>
      <c r="WMH31"/>
      <c r="WMI31"/>
      <c r="WMJ31"/>
      <c r="WMK31"/>
      <c r="WML31"/>
      <c r="WMM31"/>
      <c r="WMN31"/>
      <c r="WMO31"/>
      <c r="WMP31"/>
      <c r="WMQ31"/>
      <c r="WMR31"/>
      <c r="WMS31"/>
      <c r="WMT31"/>
      <c r="WMU31"/>
      <c r="WMV31"/>
      <c r="WMW31"/>
      <c r="WMX31"/>
      <c r="WMY31"/>
      <c r="WMZ31"/>
      <c r="WNA31"/>
      <c r="WNB31"/>
      <c r="WNC31"/>
      <c r="WND31"/>
      <c r="WNE31"/>
      <c r="WNF31"/>
      <c r="WNG31"/>
      <c r="WNH31"/>
      <c r="WNI31"/>
      <c r="WNJ31"/>
      <c r="WNK31"/>
      <c r="WNL31"/>
      <c r="WNM31"/>
      <c r="WNN31"/>
      <c r="WNO31"/>
      <c r="WNP31"/>
      <c r="WNQ31"/>
      <c r="WNR31"/>
      <c r="WNS31"/>
      <c r="WNT31"/>
      <c r="WNU31"/>
      <c r="WNV31"/>
      <c r="WNW31"/>
      <c r="WNX31"/>
      <c r="WNY31"/>
      <c r="WNZ31"/>
      <c r="WOA31"/>
      <c r="WOB31"/>
      <c r="WOC31"/>
      <c r="WOD31"/>
      <c r="WOE31"/>
      <c r="WOF31"/>
      <c r="WOG31"/>
      <c r="WOH31"/>
      <c r="WOI31"/>
      <c r="WOJ31"/>
      <c r="WOK31"/>
      <c r="WOL31"/>
      <c r="WOM31"/>
      <c r="WON31"/>
      <c r="WOO31"/>
      <c r="WOP31"/>
      <c r="WOQ31"/>
      <c r="WOR31"/>
      <c r="WOS31"/>
      <c r="WOT31"/>
      <c r="WOU31"/>
      <c r="WOV31"/>
      <c r="WOW31"/>
      <c r="WOX31"/>
      <c r="WOY31"/>
      <c r="WOZ31"/>
      <c r="WPA31"/>
      <c r="WPB31"/>
      <c r="WPC31"/>
      <c r="WPD31"/>
      <c r="WPE31"/>
      <c r="WPF31"/>
      <c r="WPG31"/>
      <c r="WPH31"/>
      <c r="WPI31"/>
      <c r="WPJ31"/>
      <c r="WPK31"/>
      <c r="WPL31"/>
      <c r="WPM31"/>
      <c r="WPN31"/>
      <c r="WPO31"/>
      <c r="WPP31"/>
      <c r="WPQ31"/>
      <c r="WPR31"/>
      <c r="WPS31"/>
      <c r="WPT31"/>
      <c r="WPU31"/>
      <c r="WPV31"/>
      <c r="WPW31"/>
      <c r="WPX31"/>
      <c r="WPY31"/>
      <c r="WPZ31"/>
      <c r="WQA31"/>
      <c r="WQB31"/>
      <c r="WQC31"/>
      <c r="WQD31"/>
      <c r="WQE31"/>
      <c r="WQF31"/>
      <c r="WQG31"/>
      <c r="WQH31"/>
      <c r="WQI31"/>
      <c r="WQJ31"/>
      <c r="WQK31"/>
      <c r="WQL31"/>
      <c r="WQM31"/>
      <c r="WQN31"/>
      <c r="WQO31"/>
      <c r="WQP31"/>
      <c r="WQQ31"/>
      <c r="WQR31"/>
      <c r="WQS31"/>
      <c r="WQT31"/>
      <c r="WQU31"/>
      <c r="WQV31"/>
      <c r="WQW31"/>
      <c r="WQX31"/>
      <c r="WQY31"/>
      <c r="WQZ31"/>
      <c r="WRA31"/>
      <c r="WRB31"/>
      <c r="WRC31"/>
      <c r="WRD31"/>
      <c r="WRE31"/>
      <c r="WRF31"/>
      <c r="WRG31"/>
      <c r="WRH31"/>
      <c r="WRI31"/>
      <c r="WRJ31"/>
      <c r="WRK31"/>
      <c r="WRL31"/>
      <c r="WRM31"/>
      <c r="WRN31"/>
      <c r="WRO31"/>
      <c r="WRP31"/>
      <c r="WRQ31"/>
      <c r="WRR31"/>
      <c r="WRS31"/>
      <c r="WRT31"/>
      <c r="WRU31"/>
      <c r="WRV31"/>
      <c r="WRW31"/>
      <c r="WRX31"/>
      <c r="WRY31"/>
      <c r="WRZ31"/>
      <c r="WSA31"/>
      <c r="WSB31"/>
      <c r="WSC31"/>
      <c r="WSD31"/>
      <c r="WSE31"/>
      <c r="WSF31"/>
      <c r="WSG31"/>
      <c r="WSH31"/>
      <c r="WSI31"/>
      <c r="WSJ31"/>
      <c r="WSK31"/>
      <c r="WSL31"/>
      <c r="WSM31"/>
      <c r="WSN31"/>
      <c r="WSO31"/>
      <c r="WSP31"/>
      <c r="WSQ31"/>
      <c r="WSR31"/>
      <c r="WSS31"/>
      <c r="WST31"/>
      <c r="WSU31"/>
      <c r="WSV31"/>
      <c r="WSW31"/>
      <c r="WSX31"/>
      <c r="WSY31"/>
      <c r="WSZ31"/>
      <c r="WTA31"/>
      <c r="WTB31"/>
      <c r="WTC31"/>
      <c r="WTD31"/>
      <c r="WTE31"/>
      <c r="WTF31"/>
      <c r="WTG31"/>
      <c r="WTH31"/>
      <c r="WTI31"/>
      <c r="WTJ31"/>
      <c r="WTK31"/>
      <c r="WTL31"/>
      <c r="WTM31"/>
      <c r="WTN31"/>
      <c r="WTO31"/>
      <c r="WTP31"/>
      <c r="WTQ31"/>
      <c r="WTR31"/>
      <c r="WTS31"/>
      <c r="WTT31"/>
      <c r="WTU31"/>
      <c r="WTV31"/>
      <c r="WTW31"/>
      <c r="WTX31"/>
      <c r="WTY31"/>
      <c r="WTZ31"/>
      <c r="WUA31"/>
      <c r="WUB31"/>
      <c r="WUC31"/>
      <c r="WUD31"/>
      <c r="WUE31"/>
      <c r="WUF31"/>
      <c r="WUG31"/>
      <c r="WUH31"/>
      <c r="WUI31"/>
      <c r="WUJ31"/>
      <c r="WUK31"/>
      <c r="WUL31"/>
      <c r="WUM31"/>
      <c r="WUN31"/>
      <c r="WUO31"/>
      <c r="WUP31"/>
      <c r="WUQ31"/>
      <c r="WUR31"/>
      <c r="WUS31"/>
      <c r="WUT31"/>
      <c r="WUU31"/>
      <c r="WUV31"/>
      <c r="WUW31"/>
      <c r="WUX31"/>
      <c r="WUY31"/>
      <c r="WUZ31"/>
      <c r="WVA31"/>
      <c r="WVB31"/>
      <c r="WVC31"/>
      <c r="WVD31"/>
      <c r="WVE31"/>
      <c r="WVF31"/>
      <c r="WVG31"/>
      <c r="WVH31"/>
      <c r="WVI31"/>
      <c r="WVJ31"/>
      <c r="WVK31"/>
      <c r="WVL31"/>
      <c r="WVM31"/>
      <c r="WVN31"/>
      <c r="WVO31"/>
      <c r="WVP31"/>
      <c r="WVQ31"/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  <c r="WXE31"/>
      <c r="WXF31"/>
      <c r="WXG31"/>
      <c r="WXH31"/>
      <c r="WXI31"/>
      <c r="WXJ31"/>
      <c r="WXK31"/>
      <c r="WXL31"/>
      <c r="WXM31"/>
      <c r="WXN31"/>
      <c r="WXO31"/>
      <c r="WXP31"/>
      <c r="WXQ31"/>
      <c r="WXR31"/>
      <c r="WXS31"/>
      <c r="WXT31"/>
      <c r="WXU31"/>
      <c r="WXV31"/>
      <c r="WXW31"/>
      <c r="WXX31"/>
      <c r="WXY31"/>
      <c r="WXZ31"/>
      <c r="WYA31"/>
      <c r="WYB31"/>
      <c r="WYC31"/>
      <c r="WYD31"/>
      <c r="WYE31"/>
      <c r="WYF31"/>
      <c r="WYG31"/>
      <c r="WYH31"/>
      <c r="WYI31"/>
      <c r="WYJ31"/>
      <c r="WYK31"/>
      <c r="WYL31"/>
      <c r="WYM31"/>
      <c r="WYN31"/>
      <c r="WYO31"/>
      <c r="WYP31"/>
      <c r="WYQ31"/>
      <c r="WYR31"/>
      <c r="WYS31"/>
      <c r="WYT31"/>
      <c r="WYU31"/>
      <c r="WYV31"/>
      <c r="WYW31"/>
      <c r="WYX31"/>
      <c r="WYY31"/>
      <c r="WYZ31"/>
      <c r="WZA31"/>
      <c r="WZB31"/>
      <c r="WZC31"/>
      <c r="WZD31"/>
      <c r="WZE31"/>
      <c r="WZF31"/>
      <c r="WZG31"/>
      <c r="WZH31"/>
      <c r="WZI31"/>
      <c r="WZJ31"/>
      <c r="WZK31"/>
      <c r="WZL31"/>
      <c r="WZM31"/>
      <c r="WZN31"/>
      <c r="WZO31"/>
      <c r="WZP31"/>
      <c r="WZQ31"/>
      <c r="WZR31"/>
      <c r="WZS31"/>
      <c r="WZT31"/>
      <c r="WZU31"/>
      <c r="WZV31"/>
      <c r="WZW31"/>
      <c r="WZX31"/>
      <c r="WZY31"/>
      <c r="WZZ31"/>
      <c r="XAA31"/>
      <c r="XAB31"/>
      <c r="XAC31"/>
      <c r="XAD31"/>
      <c r="XAE31"/>
      <c r="XAF31"/>
      <c r="XAG31"/>
      <c r="XAH31"/>
      <c r="XAI31"/>
      <c r="XAJ31"/>
      <c r="XAK31"/>
      <c r="XAL31"/>
      <c r="XAM31"/>
      <c r="XAN31"/>
      <c r="XAO31"/>
      <c r="XAP31"/>
      <c r="XAQ31"/>
      <c r="XAR31"/>
      <c r="XAS31"/>
      <c r="XAT31"/>
      <c r="XAU31"/>
      <c r="XAV31"/>
      <c r="XAW31"/>
      <c r="XAX31"/>
      <c r="XAY31"/>
      <c r="XAZ31"/>
      <c r="XBA31"/>
      <c r="XBB31"/>
      <c r="XBC31"/>
      <c r="XBD31"/>
      <c r="XBE31"/>
      <c r="XBF31"/>
      <c r="XBG31"/>
      <c r="XBH31"/>
      <c r="XBI31"/>
      <c r="XBJ31"/>
      <c r="XBK31"/>
      <c r="XBL31"/>
      <c r="XBM31"/>
      <c r="XBN31"/>
      <c r="XBO31"/>
      <c r="XBP31"/>
      <c r="XBQ31"/>
      <c r="XBR31"/>
      <c r="XBS31"/>
      <c r="XBT31"/>
      <c r="XBU31"/>
      <c r="XBV31"/>
      <c r="XBW31"/>
      <c r="XBX31"/>
      <c r="XBY31"/>
      <c r="XBZ31"/>
      <c r="XCA31"/>
      <c r="XCB31"/>
      <c r="XCC31"/>
      <c r="XCD31"/>
      <c r="XCE31"/>
      <c r="XCF31"/>
      <c r="XCG31"/>
      <c r="XCH31"/>
      <c r="XCI31"/>
      <c r="XCJ31"/>
      <c r="XCK31"/>
      <c r="XCL31"/>
      <c r="XCM31"/>
      <c r="XCN31"/>
      <c r="XCO31"/>
      <c r="XCP31"/>
      <c r="XCQ31"/>
      <c r="XCR31"/>
      <c r="XCS31"/>
      <c r="XCT31"/>
      <c r="XCU31"/>
      <c r="XCV31"/>
      <c r="XCW31"/>
      <c r="XCX31"/>
      <c r="XCY31"/>
      <c r="XCZ31"/>
      <c r="XDA31"/>
      <c r="XDB31"/>
      <c r="XDC31"/>
      <c r="XDD31"/>
      <c r="XDE31"/>
      <c r="XDF31"/>
      <c r="XDG31"/>
      <c r="XDH31"/>
      <c r="XDI31"/>
      <c r="XDJ31"/>
      <c r="XDK31"/>
      <c r="XDL31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</row>
    <row r="32" spans="1:9 15866:16377">
      <c r="A32" s="35"/>
      <c r="B32" s="25" t="s">
        <v>43</v>
      </c>
      <c r="C32" s="31">
        <v>4</v>
      </c>
      <c r="D32" s="31" t="s">
        <v>36</v>
      </c>
      <c r="E32" s="31">
        <v>1</v>
      </c>
      <c r="F32" s="31" t="s">
        <v>37</v>
      </c>
      <c r="G32" s="32">
        <v>1000</v>
      </c>
      <c r="H32" s="33">
        <f t="shared" si="2"/>
        <v>4000</v>
      </c>
      <c r="I32" s="36" t="s">
        <v>44</v>
      </c>
      <c r="WLF32"/>
      <c r="WLG32"/>
      <c r="WLH32"/>
      <c r="WLI32"/>
      <c r="WLJ32"/>
      <c r="WLK32"/>
      <c r="WLL32"/>
      <c r="WLM32"/>
      <c r="WLN32"/>
      <c r="WLO32"/>
      <c r="WLP32"/>
      <c r="WLQ32"/>
      <c r="WLR32"/>
      <c r="WLS32"/>
      <c r="WLT32"/>
      <c r="WLU32"/>
      <c r="WLV32"/>
      <c r="WLW32"/>
      <c r="WLX32"/>
      <c r="WLY32"/>
      <c r="WLZ32"/>
      <c r="WMA32"/>
      <c r="WMB32"/>
      <c r="WMC32"/>
      <c r="WMD32"/>
      <c r="WME32"/>
      <c r="WMF32"/>
      <c r="WMG32"/>
      <c r="WMH32"/>
      <c r="WMI32"/>
      <c r="WMJ32"/>
      <c r="WMK32"/>
      <c r="WML32"/>
      <c r="WMM32"/>
      <c r="WMN32"/>
      <c r="WMO32"/>
      <c r="WMP32"/>
      <c r="WMQ32"/>
      <c r="WMR32"/>
      <c r="WMS32"/>
      <c r="WMT32"/>
      <c r="WMU32"/>
      <c r="WMV32"/>
      <c r="WMW32"/>
      <c r="WMX32"/>
      <c r="WMY32"/>
      <c r="WMZ32"/>
      <c r="WNA32"/>
      <c r="WNB32"/>
      <c r="WNC32"/>
      <c r="WND32"/>
      <c r="WNE32"/>
      <c r="WNF32"/>
      <c r="WNG32"/>
      <c r="WNH32"/>
      <c r="WNI32"/>
      <c r="WNJ32"/>
      <c r="WNK32"/>
      <c r="WNL32"/>
      <c r="WNM32"/>
      <c r="WNN32"/>
      <c r="WNO32"/>
      <c r="WNP32"/>
      <c r="WNQ32"/>
      <c r="WNR32"/>
      <c r="WNS32"/>
      <c r="WNT32"/>
      <c r="WNU32"/>
      <c r="WNV32"/>
      <c r="WNW32"/>
      <c r="WNX32"/>
      <c r="WNY32"/>
      <c r="WNZ32"/>
      <c r="WOA32"/>
      <c r="WOB32"/>
      <c r="WOC32"/>
      <c r="WOD32"/>
      <c r="WOE32"/>
      <c r="WOF32"/>
      <c r="WOG32"/>
      <c r="WOH32"/>
      <c r="WOI32"/>
      <c r="WOJ32"/>
      <c r="WOK32"/>
      <c r="WOL32"/>
      <c r="WOM32"/>
      <c r="WON32"/>
      <c r="WOO32"/>
      <c r="WOP32"/>
      <c r="WOQ32"/>
      <c r="WOR32"/>
      <c r="WOS32"/>
      <c r="WOT32"/>
      <c r="WOU32"/>
      <c r="WOV32"/>
      <c r="WOW32"/>
      <c r="WOX32"/>
      <c r="WOY32"/>
      <c r="WOZ32"/>
      <c r="WPA32"/>
      <c r="WPB32"/>
      <c r="WPC32"/>
      <c r="WPD32"/>
      <c r="WPE32"/>
      <c r="WPF32"/>
      <c r="WPG32"/>
      <c r="WPH32"/>
      <c r="WPI32"/>
      <c r="WPJ32"/>
      <c r="WPK32"/>
      <c r="WPL32"/>
      <c r="WPM32"/>
      <c r="WPN32"/>
      <c r="WPO32"/>
      <c r="WPP32"/>
      <c r="WPQ32"/>
      <c r="WPR32"/>
      <c r="WPS32"/>
      <c r="WPT32"/>
      <c r="WPU32"/>
      <c r="WPV32"/>
      <c r="WPW32"/>
      <c r="WPX32"/>
      <c r="WPY32"/>
      <c r="WPZ32"/>
      <c r="WQA32"/>
      <c r="WQB32"/>
      <c r="WQC32"/>
      <c r="WQD32"/>
      <c r="WQE32"/>
      <c r="WQF32"/>
      <c r="WQG32"/>
      <c r="WQH32"/>
      <c r="WQI32"/>
      <c r="WQJ32"/>
      <c r="WQK32"/>
      <c r="WQL32"/>
      <c r="WQM32"/>
      <c r="WQN32"/>
      <c r="WQO32"/>
      <c r="WQP32"/>
      <c r="WQQ32"/>
      <c r="WQR32"/>
      <c r="WQS32"/>
      <c r="WQT32"/>
      <c r="WQU32"/>
      <c r="WQV32"/>
      <c r="WQW32"/>
      <c r="WQX32"/>
      <c r="WQY32"/>
      <c r="WQZ32"/>
      <c r="WRA32"/>
      <c r="WRB32"/>
      <c r="WRC32"/>
      <c r="WRD32"/>
      <c r="WRE32"/>
      <c r="WRF32"/>
      <c r="WRG32"/>
      <c r="WRH32"/>
      <c r="WRI32"/>
      <c r="WRJ32"/>
      <c r="WRK32"/>
      <c r="WRL32"/>
      <c r="WRM32"/>
      <c r="WRN32"/>
      <c r="WRO32"/>
      <c r="WRP32"/>
      <c r="WRQ32"/>
      <c r="WRR32"/>
      <c r="WRS32"/>
      <c r="WRT32"/>
      <c r="WRU32"/>
      <c r="WRV32"/>
      <c r="WRW32"/>
      <c r="WRX32"/>
      <c r="WRY32"/>
      <c r="WRZ32"/>
      <c r="WSA32"/>
      <c r="WSB32"/>
      <c r="WSC32"/>
      <c r="WSD32"/>
      <c r="WSE32"/>
      <c r="WSF32"/>
      <c r="WSG32"/>
      <c r="WSH32"/>
      <c r="WSI32"/>
      <c r="WSJ32"/>
      <c r="WSK32"/>
      <c r="WSL32"/>
      <c r="WSM32"/>
      <c r="WSN32"/>
      <c r="WSO32"/>
      <c r="WSP32"/>
      <c r="WSQ32"/>
      <c r="WSR32"/>
      <c r="WSS32"/>
      <c r="WST32"/>
      <c r="WSU32"/>
      <c r="WSV32"/>
      <c r="WSW32"/>
      <c r="WSX32"/>
      <c r="WSY32"/>
      <c r="WSZ32"/>
      <c r="WTA32"/>
      <c r="WTB32"/>
      <c r="WTC32"/>
      <c r="WTD32"/>
      <c r="WTE32"/>
      <c r="WTF32"/>
      <c r="WTG32"/>
      <c r="WTH32"/>
      <c r="WTI32"/>
      <c r="WTJ32"/>
      <c r="WTK32"/>
      <c r="WTL32"/>
      <c r="WTM32"/>
      <c r="WTN32"/>
      <c r="WTO32"/>
      <c r="WTP32"/>
      <c r="WTQ32"/>
      <c r="WTR32"/>
      <c r="WTS32"/>
      <c r="WTT32"/>
      <c r="WTU32"/>
      <c r="WTV32"/>
      <c r="WTW32"/>
      <c r="WTX32"/>
      <c r="WTY32"/>
      <c r="WTZ32"/>
      <c r="WUA32"/>
      <c r="WUB32"/>
      <c r="WUC32"/>
      <c r="WUD32"/>
      <c r="WUE32"/>
      <c r="WUF32"/>
      <c r="WUG32"/>
      <c r="WUH32"/>
      <c r="WUI32"/>
      <c r="WUJ32"/>
      <c r="WUK32"/>
      <c r="WUL32"/>
      <c r="WUM32"/>
      <c r="WUN32"/>
      <c r="WUO32"/>
      <c r="WUP32"/>
      <c r="WUQ32"/>
      <c r="WUR32"/>
      <c r="WUS32"/>
      <c r="WUT32"/>
      <c r="WUU32"/>
      <c r="WUV32"/>
      <c r="WUW32"/>
      <c r="WUX32"/>
      <c r="WUY32"/>
      <c r="WUZ32"/>
      <c r="WVA32"/>
      <c r="WVB32"/>
      <c r="WVC32"/>
      <c r="WVD32"/>
      <c r="WVE32"/>
      <c r="WVF32"/>
      <c r="WVG32"/>
      <c r="WVH32"/>
      <c r="WVI32"/>
      <c r="WVJ32"/>
      <c r="WVK32"/>
      <c r="WVL32"/>
      <c r="WVM32"/>
      <c r="WVN32"/>
      <c r="WVO32"/>
      <c r="WVP32"/>
      <c r="WVQ32"/>
      <c r="WVR32"/>
      <c r="WVS32"/>
      <c r="WVT32"/>
      <c r="WVU32"/>
      <c r="WVV32"/>
      <c r="WVW32"/>
      <c r="WVX32"/>
      <c r="WVY32"/>
      <c r="WVZ32"/>
      <c r="WWA32"/>
      <c r="WWB32"/>
      <c r="WWC32"/>
      <c r="WWD32"/>
      <c r="WWE32"/>
      <c r="WWF32"/>
      <c r="WWG32"/>
      <c r="WWH32"/>
      <c r="WWI32"/>
      <c r="WWJ32"/>
      <c r="WWK32"/>
      <c r="WWL32"/>
      <c r="WWM32"/>
      <c r="WWN32"/>
      <c r="WWO32"/>
      <c r="WWP32"/>
      <c r="WWQ32"/>
      <c r="WWR32"/>
      <c r="WWS32"/>
      <c r="WWT32"/>
      <c r="WWU32"/>
      <c r="WWV32"/>
      <c r="WWW32"/>
      <c r="WWX32"/>
      <c r="WWY32"/>
      <c r="WWZ32"/>
      <c r="WXA32"/>
      <c r="WXB32"/>
      <c r="WXC32"/>
      <c r="WXD32"/>
      <c r="WXE32"/>
      <c r="WXF32"/>
      <c r="WXG32"/>
      <c r="WXH32"/>
      <c r="WXI32"/>
      <c r="WXJ32"/>
      <c r="WXK32"/>
      <c r="WXL32"/>
      <c r="WXM32"/>
      <c r="WXN32"/>
      <c r="WXO32"/>
      <c r="WXP32"/>
      <c r="WXQ32"/>
      <c r="WXR32"/>
      <c r="WXS32"/>
      <c r="WXT32"/>
      <c r="WXU32"/>
      <c r="WXV32"/>
      <c r="WXW32"/>
      <c r="WXX32"/>
      <c r="WXY32"/>
      <c r="WXZ32"/>
      <c r="WYA32"/>
      <c r="WYB32"/>
      <c r="WYC32"/>
      <c r="WYD32"/>
      <c r="WYE32"/>
      <c r="WYF32"/>
      <c r="WYG32"/>
      <c r="WYH32"/>
      <c r="WYI32"/>
      <c r="WYJ32"/>
      <c r="WYK32"/>
      <c r="WYL32"/>
      <c r="WYM32"/>
      <c r="WYN32"/>
      <c r="WYO32"/>
      <c r="WYP32"/>
      <c r="WYQ32"/>
      <c r="WYR32"/>
      <c r="WYS32"/>
      <c r="WYT32"/>
      <c r="WYU32"/>
      <c r="WYV32"/>
      <c r="WYW32"/>
      <c r="WYX32"/>
      <c r="WYY32"/>
      <c r="WYZ32"/>
      <c r="WZA32"/>
      <c r="WZB32"/>
      <c r="WZC32"/>
      <c r="WZD32"/>
      <c r="WZE32"/>
      <c r="WZF32"/>
      <c r="WZG32"/>
      <c r="WZH32"/>
      <c r="WZI32"/>
      <c r="WZJ32"/>
      <c r="WZK32"/>
      <c r="WZL32"/>
      <c r="WZM32"/>
      <c r="WZN32"/>
      <c r="WZO32"/>
      <c r="WZP32"/>
      <c r="WZQ32"/>
      <c r="WZR32"/>
      <c r="WZS32"/>
      <c r="WZT32"/>
      <c r="WZU32"/>
      <c r="WZV32"/>
      <c r="WZW32"/>
      <c r="WZX32"/>
      <c r="WZY32"/>
      <c r="WZZ32"/>
      <c r="XAA32"/>
      <c r="XAB32"/>
      <c r="XAC32"/>
      <c r="XAD32"/>
      <c r="XAE32"/>
      <c r="XAF32"/>
      <c r="XAG32"/>
      <c r="XAH32"/>
      <c r="XAI32"/>
      <c r="XAJ32"/>
      <c r="XAK32"/>
      <c r="XAL32"/>
      <c r="XAM32"/>
      <c r="XAN32"/>
      <c r="XAO32"/>
      <c r="XAP32"/>
      <c r="XAQ32"/>
      <c r="XAR32"/>
      <c r="XAS32"/>
      <c r="XAT32"/>
      <c r="XAU32"/>
      <c r="XAV32"/>
      <c r="XAW32"/>
      <c r="XAX32"/>
      <c r="XAY32"/>
      <c r="XAZ32"/>
      <c r="XBA32"/>
      <c r="XBB32"/>
      <c r="XBC32"/>
      <c r="XBD32"/>
      <c r="XBE32"/>
      <c r="XBF32"/>
      <c r="XBG32"/>
      <c r="XBH32"/>
      <c r="XBI32"/>
      <c r="XBJ32"/>
      <c r="XBK32"/>
      <c r="XBL32"/>
      <c r="XBM32"/>
      <c r="XBN32"/>
      <c r="XBO32"/>
      <c r="XBP32"/>
      <c r="XBQ32"/>
      <c r="XBR32"/>
      <c r="XBS32"/>
      <c r="XBT32"/>
      <c r="XBU32"/>
      <c r="XBV32"/>
      <c r="XBW32"/>
      <c r="XBX32"/>
      <c r="XBY32"/>
      <c r="XBZ32"/>
      <c r="XCA32"/>
      <c r="XCB32"/>
      <c r="XCC32"/>
      <c r="XCD32"/>
      <c r="XCE32"/>
      <c r="XCF32"/>
      <c r="XCG32"/>
      <c r="XCH32"/>
      <c r="XCI32"/>
      <c r="XCJ32"/>
      <c r="XCK32"/>
      <c r="XCL32"/>
      <c r="XCM32"/>
      <c r="XCN32"/>
      <c r="XCO32"/>
      <c r="XCP32"/>
      <c r="XCQ32"/>
      <c r="XCR32"/>
      <c r="XCS32"/>
      <c r="XCT32"/>
      <c r="XCU32"/>
      <c r="XCV32"/>
      <c r="XCW32"/>
      <c r="XCX32"/>
      <c r="XCY32"/>
      <c r="XCZ32"/>
      <c r="XDA32"/>
      <c r="XDB32"/>
      <c r="XDC32"/>
      <c r="XDD32"/>
      <c r="XDE32"/>
      <c r="XDF32"/>
      <c r="XDG32"/>
      <c r="XDH32"/>
      <c r="XDI32"/>
      <c r="XDJ32"/>
      <c r="XDK32"/>
      <c r="XDL32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</row>
    <row r="33" spans="1:9 15866:16377">
      <c r="A33" s="35"/>
      <c r="B33" s="25"/>
      <c r="C33" s="31">
        <v>1</v>
      </c>
      <c r="D33" s="31" t="s">
        <v>36</v>
      </c>
      <c r="E33" s="31">
        <v>1</v>
      </c>
      <c r="F33" s="31" t="s">
        <v>37</v>
      </c>
      <c r="G33" s="32">
        <v>1080</v>
      </c>
      <c r="H33" s="33">
        <f t="shared" si="2"/>
        <v>1080</v>
      </c>
      <c r="I33" s="36" t="s">
        <v>45</v>
      </c>
      <c r="WLF33"/>
      <c r="WLG33"/>
      <c r="WLH33"/>
      <c r="WLI33"/>
      <c r="WLJ33"/>
      <c r="WLK33"/>
      <c r="WLL33"/>
      <c r="WLM33"/>
      <c r="WLN33"/>
      <c r="WLO33"/>
      <c r="WLP33"/>
      <c r="WLQ33"/>
      <c r="WLR33"/>
      <c r="WLS33"/>
      <c r="WLT33"/>
      <c r="WLU33"/>
      <c r="WLV33"/>
      <c r="WLW33"/>
      <c r="WLX33"/>
      <c r="WLY33"/>
      <c r="WLZ33"/>
      <c r="WMA33"/>
      <c r="WMB33"/>
      <c r="WMC33"/>
      <c r="WMD33"/>
      <c r="WME33"/>
      <c r="WMF33"/>
      <c r="WMG33"/>
      <c r="WMH33"/>
      <c r="WMI33"/>
      <c r="WMJ33"/>
      <c r="WMK33"/>
      <c r="WML33"/>
      <c r="WMM33"/>
      <c r="WMN33"/>
      <c r="WMO33"/>
      <c r="WMP33"/>
      <c r="WMQ33"/>
      <c r="WMR33"/>
      <c r="WMS33"/>
      <c r="WMT33"/>
      <c r="WMU33"/>
      <c r="WMV33"/>
      <c r="WMW33"/>
      <c r="WMX33"/>
      <c r="WMY33"/>
      <c r="WMZ33"/>
      <c r="WNA33"/>
      <c r="WNB33"/>
      <c r="WNC33"/>
      <c r="WND33"/>
      <c r="WNE33"/>
      <c r="WNF33"/>
      <c r="WNG33"/>
      <c r="WNH33"/>
      <c r="WNI33"/>
      <c r="WNJ33"/>
      <c r="WNK33"/>
      <c r="WNL33"/>
      <c r="WNM33"/>
      <c r="WNN33"/>
      <c r="WNO33"/>
      <c r="WNP33"/>
      <c r="WNQ33"/>
      <c r="WNR33"/>
      <c r="WNS33"/>
      <c r="WNT33"/>
      <c r="WNU33"/>
      <c r="WNV33"/>
      <c r="WNW33"/>
      <c r="WNX33"/>
      <c r="WNY33"/>
      <c r="WNZ33"/>
      <c r="WOA33"/>
      <c r="WOB33"/>
      <c r="WOC33"/>
      <c r="WOD33"/>
      <c r="WOE33"/>
      <c r="WOF33"/>
      <c r="WOG33"/>
      <c r="WOH33"/>
      <c r="WOI33"/>
      <c r="WOJ33"/>
      <c r="WOK33"/>
      <c r="WOL33"/>
      <c r="WOM33"/>
      <c r="WON33"/>
      <c r="WOO33"/>
      <c r="WOP33"/>
      <c r="WOQ33"/>
      <c r="WOR33"/>
      <c r="WOS33"/>
      <c r="WOT33"/>
      <c r="WOU33"/>
      <c r="WOV33"/>
      <c r="WOW33"/>
      <c r="WOX33"/>
      <c r="WOY33"/>
      <c r="WOZ33"/>
      <c r="WPA33"/>
      <c r="WPB33"/>
      <c r="WPC33"/>
      <c r="WPD33"/>
      <c r="WPE33"/>
      <c r="WPF33"/>
      <c r="WPG33"/>
      <c r="WPH33"/>
      <c r="WPI33"/>
      <c r="WPJ33"/>
      <c r="WPK33"/>
      <c r="WPL33"/>
      <c r="WPM33"/>
      <c r="WPN33"/>
      <c r="WPO33"/>
      <c r="WPP33"/>
      <c r="WPQ33"/>
      <c r="WPR33"/>
      <c r="WPS33"/>
      <c r="WPT33"/>
      <c r="WPU33"/>
      <c r="WPV33"/>
      <c r="WPW33"/>
      <c r="WPX33"/>
      <c r="WPY33"/>
      <c r="WPZ33"/>
      <c r="WQA33"/>
      <c r="WQB33"/>
      <c r="WQC33"/>
      <c r="WQD33"/>
      <c r="WQE33"/>
      <c r="WQF33"/>
      <c r="WQG33"/>
      <c r="WQH33"/>
      <c r="WQI33"/>
      <c r="WQJ33"/>
      <c r="WQK33"/>
      <c r="WQL33"/>
      <c r="WQM33"/>
      <c r="WQN33"/>
      <c r="WQO33"/>
      <c r="WQP33"/>
      <c r="WQQ33"/>
      <c r="WQR33"/>
      <c r="WQS33"/>
      <c r="WQT33"/>
      <c r="WQU33"/>
      <c r="WQV33"/>
      <c r="WQW33"/>
      <c r="WQX33"/>
      <c r="WQY33"/>
      <c r="WQZ33"/>
      <c r="WRA33"/>
      <c r="WRB33"/>
      <c r="WRC33"/>
      <c r="WRD33"/>
      <c r="WRE33"/>
      <c r="WRF33"/>
      <c r="WRG33"/>
      <c r="WRH33"/>
      <c r="WRI33"/>
      <c r="WRJ33"/>
      <c r="WRK33"/>
      <c r="WRL33"/>
      <c r="WRM33"/>
      <c r="WRN33"/>
      <c r="WRO33"/>
      <c r="WRP33"/>
      <c r="WRQ33"/>
      <c r="WRR33"/>
      <c r="WRS33"/>
      <c r="WRT33"/>
      <c r="WRU33"/>
      <c r="WRV33"/>
      <c r="WRW33"/>
      <c r="WRX33"/>
      <c r="WRY33"/>
      <c r="WRZ33"/>
      <c r="WSA33"/>
      <c r="WSB33"/>
      <c r="WSC33"/>
      <c r="WSD33"/>
      <c r="WSE33"/>
      <c r="WSF33"/>
      <c r="WSG33"/>
      <c r="WSH33"/>
      <c r="WSI33"/>
      <c r="WSJ33"/>
      <c r="WSK33"/>
      <c r="WSL33"/>
      <c r="WSM33"/>
      <c r="WSN33"/>
      <c r="WSO33"/>
      <c r="WSP33"/>
      <c r="WSQ33"/>
      <c r="WSR33"/>
      <c r="WSS33"/>
      <c r="WST33"/>
      <c r="WSU33"/>
      <c r="WSV33"/>
      <c r="WSW33"/>
      <c r="WSX33"/>
      <c r="WSY33"/>
      <c r="WSZ33"/>
      <c r="WTA33"/>
      <c r="WTB33"/>
      <c r="WTC33"/>
      <c r="WTD33"/>
      <c r="WTE33"/>
      <c r="WTF33"/>
      <c r="WTG33"/>
      <c r="WTH33"/>
      <c r="WTI33"/>
      <c r="WTJ33"/>
      <c r="WTK33"/>
      <c r="WTL33"/>
      <c r="WTM33"/>
      <c r="WTN33"/>
      <c r="WTO33"/>
      <c r="WTP33"/>
      <c r="WTQ33"/>
      <c r="WTR33"/>
      <c r="WTS33"/>
      <c r="WTT33"/>
      <c r="WTU33"/>
      <c r="WTV33"/>
      <c r="WTW33"/>
      <c r="WTX33"/>
      <c r="WTY33"/>
      <c r="WTZ33"/>
      <c r="WUA33"/>
      <c r="WUB33"/>
      <c r="WUC33"/>
      <c r="WUD33"/>
      <c r="WUE33"/>
      <c r="WUF33"/>
      <c r="WUG33"/>
      <c r="WUH33"/>
      <c r="WUI33"/>
      <c r="WUJ33"/>
      <c r="WUK33"/>
      <c r="WUL33"/>
      <c r="WUM33"/>
      <c r="WUN33"/>
      <c r="WUO33"/>
      <c r="WUP33"/>
      <c r="WUQ33"/>
      <c r="WUR33"/>
      <c r="WUS33"/>
      <c r="WUT33"/>
      <c r="WUU33"/>
      <c r="WUV33"/>
      <c r="WUW33"/>
      <c r="WUX33"/>
      <c r="WUY33"/>
      <c r="WUZ33"/>
      <c r="WVA33"/>
      <c r="WVB33"/>
      <c r="WVC33"/>
      <c r="WVD33"/>
      <c r="WVE33"/>
      <c r="WVF33"/>
      <c r="WVG33"/>
      <c r="WVH33"/>
      <c r="WVI33"/>
      <c r="WVJ33"/>
      <c r="WVK33"/>
      <c r="WVL33"/>
      <c r="WVM33"/>
      <c r="WVN33"/>
      <c r="WVO33"/>
      <c r="WVP33"/>
      <c r="WVQ33"/>
      <c r="WVR33"/>
      <c r="WVS33"/>
      <c r="WVT33"/>
      <c r="WVU33"/>
      <c r="WVV33"/>
      <c r="WVW33"/>
      <c r="WVX33"/>
      <c r="WVY33"/>
      <c r="WVZ33"/>
      <c r="WWA33"/>
      <c r="WWB33"/>
      <c r="WWC33"/>
      <c r="WWD33"/>
      <c r="WWE33"/>
      <c r="WWF33"/>
      <c r="WWG33"/>
      <c r="WWH33"/>
      <c r="WWI33"/>
      <c r="WWJ33"/>
      <c r="WWK33"/>
      <c r="WWL33"/>
      <c r="WWM33"/>
      <c r="WWN33"/>
      <c r="WWO33"/>
      <c r="WWP33"/>
      <c r="WWQ33"/>
      <c r="WWR33"/>
      <c r="WWS33"/>
      <c r="WWT33"/>
      <c r="WWU33"/>
      <c r="WWV33"/>
      <c r="WWW33"/>
      <c r="WWX33"/>
      <c r="WWY33"/>
      <c r="WWZ33"/>
      <c r="WXA33"/>
      <c r="WXB33"/>
      <c r="WXC33"/>
      <c r="WXD33"/>
      <c r="WXE33"/>
      <c r="WXF33"/>
      <c r="WXG33"/>
      <c r="WXH33"/>
      <c r="WXI33"/>
      <c r="WXJ33"/>
      <c r="WXK33"/>
      <c r="WXL33"/>
      <c r="WXM33"/>
      <c r="WXN33"/>
      <c r="WXO33"/>
      <c r="WXP33"/>
      <c r="WXQ33"/>
      <c r="WXR33"/>
      <c r="WXS33"/>
      <c r="WXT33"/>
      <c r="WXU33"/>
      <c r="WXV33"/>
      <c r="WXW33"/>
      <c r="WXX33"/>
      <c r="WXY33"/>
      <c r="WXZ33"/>
      <c r="WYA33"/>
      <c r="WYB33"/>
      <c r="WYC33"/>
      <c r="WYD33"/>
      <c r="WYE33"/>
      <c r="WYF33"/>
      <c r="WYG33"/>
      <c r="WYH33"/>
      <c r="WYI33"/>
      <c r="WYJ33"/>
      <c r="WYK33"/>
      <c r="WYL33"/>
      <c r="WYM33"/>
      <c r="WYN33"/>
      <c r="WYO33"/>
      <c r="WYP33"/>
      <c r="WYQ33"/>
      <c r="WYR33"/>
      <c r="WYS33"/>
      <c r="WYT33"/>
      <c r="WYU33"/>
      <c r="WYV33"/>
      <c r="WYW33"/>
      <c r="WYX33"/>
      <c r="WYY33"/>
      <c r="WYZ33"/>
      <c r="WZA33"/>
      <c r="WZB33"/>
      <c r="WZC33"/>
      <c r="WZD33"/>
      <c r="WZE33"/>
      <c r="WZF33"/>
      <c r="WZG33"/>
      <c r="WZH33"/>
      <c r="WZI33"/>
      <c r="WZJ33"/>
      <c r="WZK33"/>
      <c r="WZL33"/>
      <c r="WZM33"/>
      <c r="WZN33"/>
      <c r="WZO33"/>
      <c r="WZP33"/>
      <c r="WZQ33"/>
      <c r="WZR33"/>
      <c r="WZS33"/>
      <c r="WZT33"/>
      <c r="WZU33"/>
      <c r="WZV33"/>
      <c r="WZW33"/>
      <c r="WZX33"/>
      <c r="WZY33"/>
      <c r="WZZ33"/>
      <c r="XAA33"/>
      <c r="XAB33"/>
      <c r="XAC33"/>
      <c r="XAD33"/>
      <c r="XAE33"/>
      <c r="XAF33"/>
      <c r="XAG33"/>
      <c r="XAH33"/>
      <c r="XAI33"/>
      <c r="XAJ33"/>
      <c r="XAK33"/>
      <c r="XAL33"/>
      <c r="XAM33"/>
      <c r="XAN33"/>
      <c r="XAO33"/>
      <c r="XAP33"/>
      <c r="XAQ33"/>
      <c r="XAR33"/>
      <c r="XAS33"/>
      <c r="XAT33"/>
      <c r="XAU33"/>
      <c r="XAV33"/>
      <c r="XAW33"/>
      <c r="XAX33"/>
      <c r="XAY33"/>
      <c r="XAZ33"/>
      <c r="XBA33"/>
      <c r="XBB33"/>
      <c r="XBC33"/>
      <c r="XBD33"/>
      <c r="XBE33"/>
      <c r="XBF33"/>
      <c r="XBG33"/>
      <c r="XBH33"/>
      <c r="XBI33"/>
      <c r="XBJ33"/>
      <c r="XBK33"/>
      <c r="XBL33"/>
      <c r="XBM33"/>
      <c r="XBN33"/>
      <c r="XBO33"/>
      <c r="XBP33"/>
      <c r="XBQ33"/>
      <c r="XBR33"/>
      <c r="XBS33"/>
      <c r="XBT33"/>
      <c r="XBU33"/>
      <c r="XBV33"/>
      <c r="XBW33"/>
      <c r="XBX33"/>
      <c r="XBY33"/>
      <c r="XBZ33"/>
      <c r="XCA33"/>
      <c r="XCB33"/>
      <c r="XCC33"/>
      <c r="XCD33"/>
      <c r="XCE33"/>
      <c r="XCF33"/>
      <c r="XCG33"/>
      <c r="XCH33"/>
      <c r="XCI33"/>
      <c r="XCJ33"/>
      <c r="XCK33"/>
      <c r="XCL33"/>
      <c r="XCM33"/>
      <c r="XCN33"/>
      <c r="XCO33"/>
      <c r="XCP33"/>
      <c r="XCQ33"/>
      <c r="XCR33"/>
      <c r="XCS33"/>
      <c r="XCT33"/>
      <c r="XCU33"/>
      <c r="XCV33"/>
      <c r="XCW33"/>
      <c r="XCX33"/>
      <c r="XCY33"/>
      <c r="XCZ33"/>
      <c r="XDA33"/>
      <c r="XDB33"/>
      <c r="XDC33"/>
      <c r="XDD33"/>
      <c r="XDE33"/>
      <c r="XDF33"/>
      <c r="XDG33"/>
      <c r="XDH33"/>
      <c r="XDI33"/>
      <c r="XDJ33"/>
      <c r="XDK33"/>
      <c r="XDL33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</row>
    <row r="34" spans="1:9 15866:16377">
      <c r="A34" s="35"/>
      <c r="B34" s="25"/>
      <c r="C34" s="31">
        <v>1</v>
      </c>
      <c r="D34" s="31" t="s">
        <v>36</v>
      </c>
      <c r="E34" s="31">
        <v>1</v>
      </c>
      <c r="F34" s="31" t="s">
        <v>37</v>
      </c>
      <c r="G34" s="32">
        <v>1120</v>
      </c>
      <c r="H34" s="33">
        <f t="shared" si="2"/>
        <v>1120</v>
      </c>
      <c r="I34" s="36" t="s">
        <v>46</v>
      </c>
      <c r="WLF34"/>
      <c r="WLG34"/>
      <c r="WLH34"/>
      <c r="WLI34"/>
      <c r="WLJ34"/>
      <c r="WLK34"/>
      <c r="WLL34"/>
      <c r="WLM34"/>
      <c r="WLN34"/>
      <c r="WLO34"/>
      <c r="WLP34"/>
      <c r="WLQ34"/>
      <c r="WLR34"/>
      <c r="WLS34"/>
      <c r="WLT34"/>
      <c r="WLU34"/>
      <c r="WLV34"/>
      <c r="WLW34"/>
      <c r="WLX34"/>
      <c r="WLY34"/>
      <c r="WLZ34"/>
      <c r="WMA34"/>
      <c r="WMB34"/>
      <c r="WMC34"/>
      <c r="WMD34"/>
      <c r="WME34"/>
      <c r="WMF34"/>
      <c r="WMG34"/>
      <c r="WMH34"/>
      <c r="WMI34"/>
      <c r="WMJ34"/>
      <c r="WMK34"/>
      <c r="WML34"/>
      <c r="WMM34"/>
      <c r="WMN34"/>
      <c r="WMO34"/>
      <c r="WMP34"/>
      <c r="WMQ34"/>
      <c r="WMR34"/>
      <c r="WMS34"/>
      <c r="WMT34"/>
      <c r="WMU34"/>
      <c r="WMV34"/>
      <c r="WMW34"/>
      <c r="WMX34"/>
      <c r="WMY34"/>
      <c r="WMZ34"/>
      <c r="WNA34"/>
      <c r="WNB34"/>
      <c r="WNC34"/>
      <c r="WND34"/>
      <c r="WNE34"/>
      <c r="WNF34"/>
      <c r="WNG34"/>
      <c r="WNH34"/>
      <c r="WNI34"/>
      <c r="WNJ34"/>
      <c r="WNK34"/>
      <c r="WNL34"/>
      <c r="WNM34"/>
      <c r="WNN34"/>
      <c r="WNO34"/>
      <c r="WNP34"/>
      <c r="WNQ34"/>
      <c r="WNR34"/>
      <c r="WNS34"/>
      <c r="WNT34"/>
      <c r="WNU34"/>
      <c r="WNV34"/>
      <c r="WNW34"/>
      <c r="WNX34"/>
      <c r="WNY34"/>
      <c r="WNZ34"/>
      <c r="WOA34"/>
      <c r="WOB34"/>
      <c r="WOC34"/>
      <c r="WOD34"/>
      <c r="WOE34"/>
      <c r="WOF34"/>
      <c r="WOG34"/>
      <c r="WOH34"/>
      <c r="WOI34"/>
      <c r="WOJ34"/>
      <c r="WOK34"/>
      <c r="WOL34"/>
      <c r="WOM34"/>
      <c r="WON34"/>
      <c r="WOO34"/>
      <c r="WOP34"/>
      <c r="WOQ34"/>
      <c r="WOR34"/>
      <c r="WOS34"/>
      <c r="WOT34"/>
      <c r="WOU34"/>
      <c r="WOV34"/>
      <c r="WOW34"/>
      <c r="WOX34"/>
      <c r="WOY34"/>
      <c r="WOZ34"/>
      <c r="WPA34"/>
      <c r="WPB34"/>
      <c r="WPC34"/>
      <c r="WPD34"/>
      <c r="WPE34"/>
      <c r="WPF34"/>
      <c r="WPG34"/>
      <c r="WPH34"/>
      <c r="WPI34"/>
      <c r="WPJ34"/>
      <c r="WPK34"/>
      <c r="WPL34"/>
      <c r="WPM34"/>
      <c r="WPN34"/>
      <c r="WPO34"/>
      <c r="WPP34"/>
      <c r="WPQ34"/>
      <c r="WPR34"/>
      <c r="WPS34"/>
      <c r="WPT34"/>
      <c r="WPU34"/>
      <c r="WPV34"/>
      <c r="WPW34"/>
      <c r="WPX34"/>
      <c r="WPY34"/>
      <c r="WPZ34"/>
      <c r="WQA34"/>
      <c r="WQB34"/>
      <c r="WQC34"/>
      <c r="WQD34"/>
      <c r="WQE34"/>
      <c r="WQF34"/>
      <c r="WQG34"/>
      <c r="WQH34"/>
      <c r="WQI34"/>
      <c r="WQJ34"/>
      <c r="WQK34"/>
      <c r="WQL34"/>
      <c r="WQM34"/>
      <c r="WQN34"/>
      <c r="WQO34"/>
      <c r="WQP34"/>
      <c r="WQQ34"/>
      <c r="WQR34"/>
      <c r="WQS34"/>
      <c r="WQT34"/>
      <c r="WQU34"/>
      <c r="WQV34"/>
      <c r="WQW34"/>
      <c r="WQX34"/>
      <c r="WQY34"/>
      <c r="WQZ34"/>
      <c r="WRA34"/>
      <c r="WRB34"/>
      <c r="WRC34"/>
      <c r="WRD34"/>
      <c r="WRE34"/>
      <c r="WRF34"/>
      <c r="WRG34"/>
      <c r="WRH34"/>
      <c r="WRI34"/>
      <c r="WRJ34"/>
      <c r="WRK34"/>
      <c r="WRL34"/>
      <c r="WRM34"/>
      <c r="WRN34"/>
      <c r="WRO34"/>
      <c r="WRP34"/>
      <c r="WRQ34"/>
      <c r="WRR34"/>
      <c r="WRS34"/>
      <c r="WRT34"/>
      <c r="WRU34"/>
      <c r="WRV34"/>
      <c r="WRW34"/>
      <c r="WRX34"/>
      <c r="WRY34"/>
      <c r="WRZ34"/>
      <c r="WSA34"/>
      <c r="WSB34"/>
      <c r="WSC34"/>
      <c r="WSD34"/>
      <c r="WSE34"/>
      <c r="WSF34"/>
      <c r="WSG34"/>
      <c r="WSH34"/>
      <c r="WSI34"/>
      <c r="WSJ34"/>
      <c r="WSK34"/>
      <c r="WSL34"/>
      <c r="WSM34"/>
      <c r="WSN34"/>
      <c r="WSO34"/>
      <c r="WSP34"/>
      <c r="WSQ34"/>
      <c r="WSR34"/>
      <c r="WSS34"/>
      <c r="WST34"/>
      <c r="WSU34"/>
      <c r="WSV34"/>
      <c r="WSW34"/>
      <c r="WSX34"/>
      <c r="WSY34"/>
      <c r="WSZ34"/>
      <c r="WTA34"/>
      <c r="WTB34"/>
      <c r="WTC34"/>
      <c r="WTD34"/>
      <c r="WTE34"/>
      <c r="WTF34"/>
      <c r="WTG34"/>
      <c r="WTH34"/>
      <c r="WTI34"/>
      <c r="WTJ34"/>
      <c r="WTK34"/>
      <c r="WTL34"/>
      <c r="WTM34"/>
      <c r="WTN34"/>
      <c r="WTO34"/>
      <c r="WTP34"/>
      <c r="WTQ34"/>
      <c r="WTR34"/>
      <c r="WTS34"/>
      <c r="WTT34"/>
      <c r="WTU34"/>
      <c r="WTV34"/>
      <c r="WTW34"/>
      <c r="WTX34"/>
      <c r="WTY34"/>
      <c r="WTZ34"/>
      <c r="WUA34"/>
      <c r="WUB34"/>
      <c r="WUC34"/>
      <c r="WUD34"/>
      <c r="WUE34"/>
      <c r="WUF34"/>
      <c r="WUG34"/>
      <c r="WUH34"/>
      <c r="WUI34"/>
      <c r="WUJ34"/>
      <c r="WUK34"/>
      <c r="WUL34"/>
      <c r="WUM34"/>
      <c r="WUN34"/>
      <c r="WUO34"/>
      <c r="WUP34"/>
      <c r="WUQ34"/>
      <c r="WUR34"/>
      <c r="WUS34"/>
      <c r="WUT34"/>
      <c r="WUU34"/>
      <c r="WUV34"/>
      <c r="WUW34"/>
      <c r="WUX34"/>
      <c r="WUY34"/>
      <c r="WUZ34"/>
      <c r="WVA34"/>
      <c r="WVB34"/>
      <c r="WVC34"/>
      <c r="WVD34"/>
      <c r="WVE34"/>
      <c r="WVF34"/>
      <c r="WVG34"/>
      <c r="WVH34"/>
      <c r="WVI34"/>
      <c r="WVJ34"/>
      <c r="WVK34"/>
      <c r="WVL34"/>
      <c r="WVM34"/>
      <c r="WVN34"/>
      <c r="WVO34"/>
      <c r="WVP34"/>
      <c r="WVQ34"/>
      <c r="WVR34"/>
      <c r="WVS34"/>
      <c r="WVT34"/>
      <c r="WVU34"/>
      <c r="WVV34"/>
      <c r="WVW34"/>
      <c r="WVX34"/>
      <c r="WVY34"/>
      <c r="WVZ34"/>
      <c r="WWA34"/>
      <c r="WWB34"/>
      <c r="WWC34"/>
      <c r="WWD34"/>
      <c r="WWE34"/>
      <c r="WWF34"/>
      <c r="WWG34"/>
      <c r="WWH34"/>
      <c r="WWI34"/>
      <c r="WWJ34"/>
      <c r="WWK34"/>
      <c r="WWL34"/>
      <c r="WWM34"/>
      <c r="WWN34"/>
      <c r="WWO34"/>
      <c r="WWP34"/>
      <c r="WWQ34"/>
      <c r="WWR34"/>
      <c r="WWS34"/>
      <c r="WWT34"/>
      <c r="WWU34"/>
      <c r="WWV34"/>
      <c r="WWW34"/>
      <c r="WWX34"/>
      <c r="WWY34"/>
      <c r="WWZ34"/>
      <c r="WXA34"/>
      <c r="WXB34"/>
      <c r="WXC34"/>
      <c r="WXD34"/>
      <c r="WXE34"/>
      <c r="WXF34"/>
      <c r="WXG34"/>
      <c r="WXH34"/>
      <c r="WXI34"/>
      <c r="WXJ34"/>
      <c r="WXK34"/>
      <c r="WXL34"/>
      <c r="WXM34"/>
      <c r="WXN34"/>
      <c r="WXO34"/>
      <c r="WXP34"/>
      <c r="WXQ34"/>
      <c r="WXR34"/>
      <c r="WXS34"/>
      <c r="WXT34"/>
      <c r="WXU34"/>
      <c r="WXV34"/>
      <c r="WXW34"/>
      <c r="WXX34"/>
      <c r="WXY34"/>
      <c r="WXZ34"/>
      <c r="WYA34"/>
      <c r="WYB34"/>
      <c r="WYC34"/>
      <c r="WYD34"/>
      <c r="WYE34"/>
      <c r="WYF34"/>
      <c r="WYG34"/>
      <c r="WYH34"/>
      <c r="WYI34"/>
      <c r="WYJ34"/>
      <c r="WYK34"/>
      <c r="WYL34"/>
      <c r="WYM34"/>
      <c r="WYN34"/>
      <c r="WYO34"/>
      <c r="WYP34"/>
      <c r="WYQ34"/>
      <c r="WYR34"/>
      <c r="WYS34"/>
      <c r="WYT34"/>
      <c r="WYU34"/>
      <c r="WYV34"/>
      <c r="WYW34"/>
      <c r="WYX34"/>
      <c r="WYY34"/>
      <c r="WYZ34"/>
      <c r="WZA34"/>
      <c r="WZB34"/>
      <c r="WZC34"/>
      <c r="WZD34"/>
      <c r="WZE34"/>
      <c r="WZF34"/>
      <c r="WZG34"/>
      <c r="WZH34"/>
      <c r="WZI34"/>
      <c r="WZJ34"/>
      <c r="WZK34"/>
      <c r="WZL34"/>
      <c r="WZM34"/>
      <c r="WZN34"/>
      <c r="WZO34"/>
      <c r="WZP34"/>
      <c r="WZQ34"/>
      <c r="WZR34"/>
      <c r="WZS34"/>
      <c r="WZT34"/>
      <c r="WZU34"/>
      <c r="WZV34"/>
      <c r="WZW34"/>
      <c r="WZX34"/>
      <c r="WZY34"/>
      <c r="WZZ34"/>
      <c r="XAA34"/>
      <c r="XAB34"/>
      <c r="XAC34"/>
      <c r="XAD34"/>
      <c r="XAE34"/>
      <c r="XAF34"/>
      <c r="XAG34"/>
      <c r="XAH34"/>
      <c r="XAI34"/>
      <c r="XAJ34"/>
      <c r="XAK34"/>
      <c r="XAL34"/>
      <c r="XAM34"/>
      <c r="XAN34"/>
      <c r="XAO34"/>
      <c r="XAP34"/>
      <c r="XAQ34"/>
      <c r="XAR34"/>
      <c r="XAS34"/>
      <c r="XAT34"/>
      <c r="XAU34"/>
      <c r="XAV34"/>
      <c r="XAW34"/>
      <c r="XAX34"/>
      <c r="XAY34"/>
      <c r="XAZ34"/>
      <c r="XBA34"/>
      <c r="XBB34"/>
      <c r="XBC34"/>
      <c r="XBD34"/>
      <c r="XBE34"/>
      <c r="XBF34"/>
      <c r="XBG34"/>
      <c r="XBH34"/>
      <c r="XBI34"/>
      <c r="XBJ34"/>
      <c r="XBK34"/>
      <c r="XBL34"/>
      <c r="XBM34"/>
      <c r="XBN34"/>
      <c r="XBO34"/>
      <c r="XBP34"/>
      <c r="XBQ34"/>
      <c r="XBR34"/>
      <c r="XBS34"/>
      <c r="XBT34"/>
      <c r="XBU34"/>
      <c r="XBV34"/>
      <c r="XBW34"/>
      <c r="XBX34"/>
      <c r="XBY34"/>
      <c r="XBZ34"/>
      <c r="XCA34"/>
      <c r="XCB34"/>
      <c r="XCC34"/>
      <c r="XCD34"/>
      <c r="XCE34"/>
      <c r="XCF34"/>
      <c r="XCG34"/>
      <c r="XCH34"/>
      <c r="XCI34"/>
      <c r="XCJ34"/>
      <c r="XCK34"/>
      <c r="XCL34"/>
      <c r="XCM34"/>
      <c r="XCN34"/>
      <c r="XCO34"/>
      <c r="XCP34"/>
      <c r="XCQ34"/>
      <c r="XCR34"/>
      <c r="XCS34"/>
      <c r="XCT34"/>
      <c r="XCU34"/>
      <c r="XCV34"/>
      <c r="XCW34"/>
      <c r="XCX34"/>
      <c r="XCY34"/>
      <c r="XCZ34"/>
      <c r="XDA34"/>
      <c r="XDB34"/>
      <c r="XDC34"/>
      <c r="XDD34"/>
      <c r="XDE34"/>
      <c r="XDF34"/>
      <c r="XDG34"/>
      <c r="XDH34"/>
      <c r="XDI34"/>
      <c r="XDJ34"/>
      <c r="XDK34"/>
      <c r="XDL34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</row>
    <row r="35" spans="1:9 15866:16377">
      <c r="A35" s="35"/>
      <c r="B35" s="25"/>
      <c r="C35" s="31">
        <v>1</v>
      </c>
      <c r="D35" s="31" t="s">
        <v>36</v>
      </c>
      <c r="E35" s="31">
        <v>1</v>
      </c>
      <c r="F35" s="31" t="s">
        <v>37</v>
      </c>
      <c r="G35" s="32">
        <v>590</v>
      </c>
      <c r="H35" s="33">
        <f t="shared" si="2"/>
        <v>590</v>
      </c>
      <c r="I35" s="36" t="s">
        <v>47</v>
      </c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</row>
    <row r="36" spans="1:9 15866:16377">
      <c r="A36" s="35"/>
      <c r="B36" s="25"/>
      <c r="C36" s="31">
        <v>1</v>
      </c>
      <c r="D36" s="31" t="s">
        <v>36</v>
      </c>
      <c r="E36" s="31">
        <v>1</v>
      </c>
      <c r="F36" s="31" t="s">
        <v>37</v>
      </c>
      <c r="G36" s="32">
        <v>1480</v>
      </c>
      <c r="H36" s="33">
        <f t="shared" si="2"/>
        <v>1480</v>
      </c>
      <c r="I36" s="36" t="s">
        <v>48</v>
      </c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</row>
    <row r="37" spans="1:9 15866:16377">
      <c r="A37" s="35"/>
      <c r="B37" s="25" t="s">
        <v>49</v>
      </c>
      <c r="C37" s="31">
        <v>2</v>
      </c>
      <c r="D37" s="31" t="s">
        <v>36</v>
      </c>
      <c r="E37" s="31">
        <v>1</v>
      </c>
      <c r="F37" s="31" t="s">
        <v>37</v>
      </c>
      <c r="G37" s="32">
        <v>1200</v>
      </c>
      <c r="H37" s="33">
        <f t="shared" si="2"/>
        <v>2400</v>
      </c>
      <c r="I37" s="36" t="s">
        <v>50</v>
      </c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</row>
    <row r="38" spans="1:9 15866:16377">
      <c r="A38" s="35"/>
      <c r="B38" s="25" t="s">
        <v>51</v>
      </c>
      <c r="C38" s="31">
        <v>8</v>
      </c>
      <c r="D38" s="31" t="s">
        <v>36</v>
      </c>
      <c r="E38" s="31">
        <v>1</v>
      </c>
      <c r="F38" s="31" t="s">
        <v>37</v>
      </c>
      <c r="G38" s="32">
        <v>1500</v>
      </c>
      <c r="H38" s="33">
        <f t="shared" si="2"/>
        <v>12000</v>
      </c>
      <c r="I38" s="36"/>
      <c r="WLF38"/>
      <c r="WLG38"/>
      <c r="WLH38"/>
      <c r="WLI38"/>
      <c r="WLJ38"/>
      <c r="WLK38"/>
      <c r="WLL38"/>
      <c r="WLM38"/>
      <c r="WLN38"/>
      <c r="WLO38"/>
      <c r="WLP38"/>
      <c r="WLQ38"/>
      <c r="WLR38"/>
      <c r="WLS38"/>
      <c r="WLT38"/>
      <c r="WLU38"/>
      <c r="WLV38"/>
      <c r="WLW38"/>
      <c r="WLX38"/>
      <c r="WLY38"/>
      <c r="WLZ38"/>
      <c r="WMA38"/>
      <c r="WMB38"/>
      <c r="WMC38"/>
      <c r="WMD38"/>
      <c r="WME38"/>
      <c r="WMF38"/>
      <c r="WMG38"/>
      <c r="WMH38"/>
      <c r="WMI38"/>
      <c r="WMJ38"/>
      <c r="WMK38"/>
      <c r="WML38"/>
      <c r="WMM38"/>
      <c r="WMN38"/>
      <c r="WMO38"/>
      <c r="WMP38"/>
      <c r="WMQ38"/>
      <c r="WMR38"/>
      <c r="WMS38"/>
      <c r="WMT38"/>
      <c r="WMU38"/>
      <c r="WMV38"/>
      <c r="WMW38"/>
      <c r="WMX38"/>
      <c r="WMY38"/>
      <c r="WMZ38"/>
      <c r="WNA38"/>
      <c r="WNB38"/>
      <c r="WNC38"/>
      <c r="WND38"/>
      <c r="WNE38"/>
      <c r="WNF38"/>
      <c r="WNG38"/>
      <c r="WNH38"/>
      <c r="WNI38"/>
      <c r="WNJ38"/>
      <c r="WNK38"/>
      <c r="WNL38"/>
      <c r="WNM38"/>
      <c r="WNN38"/>
      <c r="WNO38"/>
      <c r="WNP38"/>
      <c r="WNQ38"/>
      <c r="WNR38"/>
      <c r="WNS38"/>
      <c r="WNT38"/>
      <c r="WNU38"/>
      <c r="WNV38"/>
      <c r="WNW38"/>
      <c r="WNX38"/>
      <c r="WNY38"/>
      <c r="WNZ38"/>
      <c r="WOA38"/>
      <c r="WOB38"/>
      <c r="WOC38"/>
      <c r="WOD38"/>
      <c r="WOE38"/>
      <c r="WOF38"/>
      <c r="WOG38"/>
      <c r="WOH38"/>
      <c r="WOI38"/>
      <c r="WOJ38"/>
      <c r="WOK38"/>
      <c r="WOL38"/>
      <c r="WOM38"/>
      <c r="WON38"/>
      <c r="WOO38"/>
      <c r="WOP38"/>
      <c r="WOQ38"/>
      <c r="WOR38"/>
      <c r="WOS38"/>
      <c r="WOT38"/>
      <c r="WOU38"/>
      <c r="WOV38"/>
      <c r="WOW38"/>
      <c r="WOX38"/>
      <c r="WOY38"/>
      <c r="WOZ38"/>
      <c r="WPA38"/>
      <c r="WPB38"/>
      <c r="WPC38"/>
      <c r="WPD38"/>
      <c r="WPE38"/>
      <c r="WPF38"/>
      <c r="WPG38"/>
      <c r="WPH38"/>
      <c r="WPI38"/>
      <c r="WPJ38"/>
      <c r="WPK38"/>
      <c r="WPL38"/>
      <c r="WPM38"/>
      <c r="WPN38"/>
      <c r="WPO38"/>
      <c r="WPP38"/>
      <c r="WPQ38"/>
      <c r="WPR38"/>
      <c r="WPS38"/>
      <c r="WPT38"/>
      <c r="WPU38"/>
      <c r="WPV38"/>
      <c r="WPW38"/>
      <c r="WPX38"/>
      <c r="WPY38"/>
      <c r="WPZ38"/>
      <c r="WQA38"/>
      <c r="WQB38"/>
      <c r="WQC38"/>
      <c r="WQD38"/>
      <c r="WQE38"/>
      <c r="WQF38"/>
      <c r="WQG38"/>
      <c r="WQH38"/>
      <c r="WQI38"/>
      <c r="WQJ38"/>
      <c r="WQK38"/>
      <c r="WQL38"/>
      <c r="WQM38"/>
      <c r="WQN38"/>
      <c r="WQO38"/>
      <c r="WQP38"/>
      <c r="WQQ38"/>
      <c r="WQR38"/>
      <c r="WQS38"/>
      <c r="WQT38"/>
      <c r="WQU38"/>
      <c r="WQV38"/>
      <c r="WQW38"/>
      <c r="WQX38"/>
      <c r="WQY38"/>
      <c r="WQZ38"/>
      <c r="WRA38"/>
      <c r="WRB38"/>
      <c r="WRC38"/>
      <c r="WRD38"/>
      <c r="WRE38"/>
      <c r="WRF38"/>
      <c r="WRG38"/>
      <c r="WRH38"/>
      <c r="WRI38"/>
      <c r="WRJ38"/>
      <c r="WRK38"/>
      <c r="WRL38"/>
      <c r="WRM38"/>
      <c r="WRN38"/>
      <c r="WRO38"/>
      <c r="WRP38"/>
      <c r="WRQ38"/>
      <c r="WRR38"/>
      <c r="WRS38"/>
      <c r="WRT38"/>
      <c r="WRU38"/>
      <c r="WRV38"/>
      <c r="WRW38"/>
      <c r="WRX38"/>
      <c r="WRY38"/>
      <c r="WRZ38"/>
      <c r="WSA38"/>
      <c r="WSB38"/>
      <c r="WSC38"/>
      <c r="WSD38"/>
      <c r="WSE38"/>
      <c r="WSF38"/>
      <c r="WSG38"/>
      <c r="WSH38"/>
      <c r="WSI38"/>
      <c r="WSJ38"/>
      <c r="WSK38"/>
      <c r="WSL38"/>
      <c r="WSM38"/>
      <c r="WSN38"/>
      <c r="WSO38"/>
      <c r="WSP38"/>
      <c r="WSQ38"/>
      <c r="WSR38"/>
      <c r="WSS38"/>
      <c r="WST38"/>
      <c r="WSU38"/>
      <c r="WSV38"/>
      <c r="WSW38"/>
      <c r="WSX38"/>
      <c r="WSY38"/>
      <c r="WSZ38"/>
      <c r="WTA38"/>
      <c r="WTB38"/>
      <c r="WTC38"/>
      <c r="WTD38"/>
      <c r="WTE38"/>
      <c r="WTF38"/>
      <c r="WTG38"/>
      <c r="WTH38"/>
      <c r="WTI38"/>
      <c r="WTJ38"/>
      <c r="WTK38"/>
      <c r="WTL38"/>
      <c r="WTM38"/>
      <c r="WTN38"/>
      <c r="WTO38"/>
      <c r="WTP38"/>
      <c r="WTQ38"/>
      <c r="WTR38"/>
      <c r="WTS38"/>
      <c r="WTT38"/>
      <c r="WTU38"/>
      <c r="WTV38"/>
      <c r="WTW38"/>
      <c r="WTX38"/>
      <c r="WTY38"/>
      <c r="WTZ38"/>
      <c r="WUA38"/>
      <c r="WUB38"/>
      <c r="WUC38"/>
      <c r="WUD38"/>
      <c r="WUE38"/>
      <c r="WUF38"/>
      <c r="WUG38"/>
      <c r="WUH38"/>
      <c r="WUI38"/>
      <c r="WUJ38"/>
      <c r="WUK38"/>
      <c r="WUL38"/>
      <c r="WUM38"/>
      <c r="WUN38"/>
      <c r="WUO38"/>
      <c r="WUP38"/>
      <c r="WUQ38"/>
      <c r="WUR38"/>
      <c r="WUS38"/>
      <c r="WUT38"/>
      <c r="WUU38"/>
      <c r="WUV38"/>
      <c r="WUW38"/>
      <c r="WUX38"/>
      <c r="WUY38"/>
      <c r="WUZ38"/>
      <c r="WVA38"/>
      <c r="WVB38"/>
      <c r="WVC38"/>
      <c r="WVD38"/>
      <c r="WVE38"/>
      <c r="WVF38"/>
      <c r="WVG38"/>
      <c r="WVH38"/>
      <c r="WVI38"/>
      <c r="WVJ38"/>
      <c r="WVK38"/>
      <c r="WVL38"/>
      <c r="WVM38"/>
      <c r="WVN38"/>
      <c r="WVO38"/>
      <c r="WVP38"/>
      <c r="WVQ38"/>
      <c r="WVR38"/>
      <c r="WVS38"/>
      <c r="WVT38"/>
      <c r="WVU38"/>
      <c r="WVV38"/>
      <c r="WVW38"/>
      <c r="WVX38"/>
      <c r="WVY38"/>
      <c r="WVZ38"/>
      <c r="WWA38"/>
      <c r="WWB38"/>
      <c r="WWC38"/>
      <c r="WWD38"/>
      <c r="WWE38"/>
      <c r="WWF38"/>
      <c r="WWG38"/>
      <c r="WWH38"/>
      <c r="WWI38"/>
      <c r="WWJ38"/>
      <c r="WWK38"/>
      <c r="WWL38"/>
      <c r="WWM38"/>
      <c r="WWN38"/>
      <c r="WWO38"/>
      <c r="WWP38"/>
      <c r="WWQ38"/>
      <c r="WWR38"/>
      <c r="WWS38"/>
      <c r="WWT38"/>
      <c r="WWU38"/>
      <c r="WWV38"/>
      <c r="WWW38"/>
      <c r="WWX38"/>
      <c r="WWY38"/>
      <c r="WWZ38"/>
      <c r="WXA38"/>
      <c r="WXB38"/>
      <c r="WXC38"/>
      <c r="WXD38"/>
      <c r="WXE38"/>
      <c r="WXF38"/>
      <c r="WXG38"/>
      <c r="WXH38"/>
      <c r="WXI38"/>
      <c r="WXJ38"/>
      <c r="WXK38"/>
      <c r="WXL38"/>
      <c r="WXM38"/>
      <c r="WXN38"/>
      <c r="WXO38"/>
      <c r="WXP38"/>
      <c r="WXQ38"/>
      <c r="WXR38"/>
      <c r="WXS38"/>
      <c r="WXT38"/>
      <c r="WXU38"/>
      <c r="WXV38"/>
      <c r="WXW38"/>
      <c r="WXX38"/>
      <c r="WXY38"/>
      <c r="WXZ38"/>
      <c r="WYA38"/>
      <c r="WYB38"/>
      <c r="WYC38"/>
      <c r="WYD38"/>
      <c r="WYE38"/>
      <c r="WYF38"/>
      <c r="WYG38"/>
      <c r="WYH38"/>
      <c r="WYI38"/>
      <c r="WYJ38"/>
      <c r="WYK38"/>
      <c r="WYL38"/>
      <c r="WYM38"/>
      <c r="WYN38"/>
      <c r="WYO38"/>
      <c r="WYP38"/>
      <c r="WYQ38"/>
      <c r="WYR38"/>
      <c r="WYS38"/>
      <c r="WYT38"/>
      <c r="WYU38"/>
      <c r="WYV38"/>
      <c r="WYW38"/>
      <c r="WYX38"/>
      <c r="WYY38"/>
      <c r="WYZ38"/>
      <c r="WZA38"/>
      <c r="WZB38"/>
      <c r="WZC38"/>
      <c r="WZD38"/>
      <c r="WZE38"/>
      <c r="WZF38"/>
      <c r="WZG38"/>
      <c r="WZH38"/>
      <c r="WZI38"/>
      <c r="WZJ38"/>
      <c r="WZK38"/>
      <c r="WZL38"/>
      <c r="WZM38"/>
      <c r="WZN38"/>
      <c r="WZO38"/>
      <c r="WZP38"/>
      <c r="WZQ38"/>
      <c r="WZR38"/>
      <c r="WZS38"/>
      <c r="WZT38"/>
      <c r="WZU38"/>
      <c r="WZV38"/>
      <c r="WZW38"/>
      <c r="WZX38"/>
      <c r="WZY38"/>
      <c r="WZZ38"/>
      <c r="XAA38"/>
      <c r="XAB38"/>
      <c r="XAC38"/>
      <c r="XAD38"/>
      <c r="XAE38"/>
      <c r="XAF38"/>
      <c r="XAG38"/>
      <c r="XAH38"/>
      <c r="XAI38"/>
      <c r="XAJ38"/>
      <c r="XAK38"/>
      <c r="XAL38"/>
      <c r="XAM38"/>
      <c r="XAN38"/>
      <c r="XAO38"/>
      <c r="XAP38"/>
      <c r="XAQ38"/>
      <c r="XAR38"/>
      <c r="XAS38"/>
      <c r="XAT38"/>
      <c r="XAU38"/>
      <c r="XAV38"/>
      <c r="XAW38"/>
      <c r="XAX38"/>
      <c r="XAY38"/>
      <c r="XAZ38"/>
      <c r="XBA38"/>
      <c r="XBB38"/>
      <c r="XBC38"/>
      <c r="XBD38"/>
      <c r="XBE38"/>
      <c r="XBF38"/>
      <c r="XBG38"/>
      <c r="XBH38"/>
      <c r="XBI38"/>
      <c r="XBJ38"/>
      <c r="XBK38"/>
      <c r="XBL38"/>
      <c r="XBM38"/>
      <c r="XBN38"/>
      <c r="XBO38"/>
      <c r="XBP38"/>
      <c r="XBQ38"/>
      <c r="XBR38"/>
      <c r="XBS38"/>
      <c r="XBT38"/>
      <c r="XBU38"/>
      <c r="XBV38"/>
      <c r="XBW38"/>
      <c r="XBX38"/>
      <c r="XBY38"/>
      <c r="XBZ38"/>
      <c r="XCA38"/>
      <c r="XCB38"/>
      <c r="XCC38"/>
      <c r="XCD38"/>
      <c r="XCE38"/>
      <c r="XCF38"/>
      <c r="XCG38"/>
      <c r="XCH38"/>
      <c r="XCI38"/>
      <c r="XCJ38"/>
      <c r="XCK38"/>
      <c r="XCL38"/>
      <c r="XCM38"/>
      <c r="XCN38"/>
      <c r="XCO38"/>
      <c r="XCP38"/>
      <c r="XCQ38"/>
      <c r="XCR38"/>
      <c r="XCS38"/>
      <c r="XCT38"/>
      <c r="XCU38"/>
      <c r="XCV38"/>
      <c r="XCW38"/>
      <c r="XCX38"/>
      <c r="XCY38"/>
      <c r="XCZ38"/>
      <c r="XDA38"/>
      <c r="XDB38"/>
      <c r="XDC38"/>
      <c r="XDD38"/>
      <c r="XDE38"/>
      <c r="XDF38"/>
      <c r="XDG38"/>
      <c r="XDH38"/>
      <c r="XDI38"/>
      <c r="XDJ38"/>
      <c r="XDK38"/>
      <c r="XDL38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</row>
    <row r="39" spans="1:9 15866:16377">
      <c r="A39" s="35"/>
      <c r="B39" s="25" t="s">
        <v>52</v>
      </c>
      <c r="C39" s="31">
        <v>3</v>
      </c>
      <c r="D39" s="31" t="s">
        <v>36</v>
      </c>
      <c r="E39" s="31">
        <v>1</v>
      </c>
      <c r="F39" s="31" t="s">
        <v>37</v>
      </c>
      <c r="G39" s="32">
        <v>2000</v>
      </c>
      <c r="H39" s="12">
        <f t="shared" si="2"/>
        <v>6000</v>
      </c>
      <c r="I39" s="36"/>
      <c r="WLF39"/>
      <c r="WLG39"/>
      <c r="WLH39"/>
      <c r="WLI39"/>
      <c r="WLJ39"/>
      <c r="WLK39"/>
      <c r="WLL39"/>
      <c r="WLM39"/>
      <c r="WLN39"/>
      <c r="WLO39"/>
      <c r="WLP39"/>
      <c r="WLQ39"/>
      <c r="WLR39"/>
      <c r="WLS39"/>
      <c r="WLT39"/>
      <c r="WLU39"/>
      <c r="WLV39"/>
      <c r="WLW39"/>
      <c r="WLX39"/>
      <c r="WLY39"/>
      <c r="WLZ39"/>
      <c r="WMA39"/>
      <c r="WMB39"/>
      <c r="WMC39"/>
      <c r="WMD39"/>
      <c r="WME39"/>
      <c r="WMF39"/>
      <c r="WMG39"/>
      <c r="WMH39"/>
      <c r="WMI39"/>
      <c r="WMJ39"/>
      <c r="WMK39"/>
      <c r="WML39"/>
      <c r="WMM39"/>
      <c r="WMN39"/>
      <c r="WMO39"/>
      <c r="WMP39"/>
      <c r="WMQ39"/>
      <c r="WMR39"/>
      <c r="WMS39"/>
      <c r="WMT39"/>
      <c r="WMU39"/>
      <c r="WMV39"/>
      <c r="WMW39"/>
      <c r="WMX39"/>
      <c r="WMY39"/>
      <c r="WMZ39"/>
      <c r="WNA39"/>
      <c r="WNB39"/>
      <c r="WNC39"/>
      <c r="WND39"/>
      <c r="WNE39"/>
      <c r="WNF39"/>
      <c r="WNG39"/>
      <c r="WNH39"/>
      <c r="WNI39"/>
      <c r="WNJ39"/>
      <c r="WNK39"/>
      <c r="WNL39"/>
      <c r="WNM39"/>
      <c r="WNN39"/>
      <c r="WNO39"/>
      <c r="WNP39"/>
      <c r="WNQ39"/>
      <c r="WNR39"/>
      <c r="WNS39"/>
      <c r="WNT39"/>
      <c r="WNU39"/>
      <c r="WNV39"/>
      <c r="WNW39"/>
      <c r="WNX39"/>
      <c r="WNY39"/>
      <c r="WNZ39"/>
      <c r="WOA39"/>
      <c r="WOB39"/>
      <c r="WOC39"/>
      <c r="WOD39"/>
      <c r="WOE39"/>
      <c r="WOF39"/>
      <c r="WOG39"/>
      <c r="WOH39"/>
      <c r="WOI39"/>
      <c r="WOJ39"/>
      <c r="WOK39"/>
      <c r="WOL39"/>
      <c r="WOM39"/>
      <c r="WON39"/>
      <c r="WOO39"/>
      <c r="WOP39"/>
      <c r="WOQ39"/>
      <c r="WOR39"/>
      <c r="WOS39"/>
      <c r="WOT39"/>
      <c r="WOU39"/>
      <c r="WOV39"/>
      <c r="WOW39"/>
      <c r="WOX39"/>
      <c r="WOY39"/>
      <c r="WOZ39"/>
      <c r="WPA39"/>
      <c r="WPB39"/>
      <c r="WPC39"/>
      <c r="WPD39"/>
      <c r="WPE39"/>
      <c r="WPF39"/>
      <c r="WPG39"/>
      <c r="WPH39"/>
      <c r="WPI39"/>
      <c r="WPJ39"/>
      <c r="WPK39"/>
      <c r="WPL39"/>
      <c r="WPM39"/>
      <c r="WPN39"/>
      <c r="WPO39"/>
      <c r="WPP39"/>
      <c r="WPQ39"/>
      <c r="WPR39"/>
      <c r="WPS39"/>
      <c r="WPT39"/>
      <c r="WPU39"/>
      <c r="WPV39"/>
      <c r="WPW39"/>
      <c r="WPX39"/>
      <c r="WPY39"/>
      <c r="WPZ39"/>
      <c r="WQA39"/>
      <c r="WQB39"/>
      <c r="WQC39"/>
      <c r="WQD39"/>
      <c r="WQE39"/>
      <c r="WQF39"/>
      <c r="WQG39"/>
      <c r="WQH39"/>
      <c r="WQI39"/>
      <c r="WQJ39"/>
      <c r="WQK39"/>
      <c r="WQL39"/>
      <c r="WQM39"/>
      <c r="WQN39"/>
      <c r="WQO39"/>
      <c r="WQP39"/>
      <c r="WQQ39"/>
      <c r="WQR39"/>
      <c r="WQS39"/>
      <c r="WQT39"/>
      <c r="WQU39"/>
      <c r="WQV39"/>
      <c r="WQW39"/>
      <c r="WQX39"/>
      <c r="WQY39"/>
      <c r="WQZ39"/>
      <c r="WRA39"/>
      <c r="WRB39"/>
      <c r="WRC39"/>
      <c r="WRD39"/>
      <c r="WRE39"/>
      <c r="WRF39"/>
      <c r="WRG39"/>
      <c r="WRH39"/>
      <c r="WRI39"/>
      <c r="WRJ39"/>
      <c r="WRK39"/>
      <c r="WRL39"/>
      <c r="WRM39"/>
      <c r="WRN39"/>
      <c r="WRO39"/>
      <c r="WRP39"/>
      <c r="WRQ39"/>
      <c r="WRR39"/>
      <c r="WRS39"/>
      <c r="WRT39"/>
      <c r="WRU39"/>
      <c r="WRV39"/>
      <c r="WRW39"/>
      <c r="WRX39"/>
      <c r="WRY39"/>
      <c r="WRZ39"/>
      <c r="WSA39"/>
      <c r="WSB39"/>
      <c r="WSC39"/>
      <c r="WSD39"/>
      <c r="WSE39"/>
      <c r="WSF39"/>
      <c r="WSG39"/>
      <c r="WSH39"/>
      <c r="WSI39"/>
      <c r="WSJ39"/>
      <c r="WSK39"/>
      <c r="WSL39"/>
      <c r="WSM39"/>
      <c r="WSN39"/>
      <c r="WSO39"/>
      <c r="WSP39"/>
      <c r="WSQ39"/>
      <c r="WSR39"/>
      <c r="WSS39"/>
      <c r="WST39"/>
      <c r="WSU39"/>
      <c r="WSV39"/>
      <c r="WSW39"/>
      <c r="WSX39"/>
      <c r="WSY39"/>
      <c r="WSZ39"/>
      <c r="WTA39"/>
      <c r="WTB39"/>
      <c r="WTC39"/>
      <c r="WTD39"/>
      <c r="WTE39"/>
      <c r="WTF39"/>
      <c r="WTG39"/>
      <c r="WTH39"/>
      <c r="WTI39"/>
      <c r="WTJ39"/>
      <c r="WTK39"/>
      <c r="WTL39"/>
      <c r="WTM39"/>
      <c r="WTN39"/>
      <c r="WTO39"/>
      <c r="WTP39"/>
      <c r="WTQ39"/>
      <c r="WTR39"/>
      <c r="WTS39"/>
      <c r="WTT39"/>
      <c r="WTU39"/>
      <c r="WTV39"/>
      <c r="WTW39"/>
      <c r="WTX39"/>
      <c r="WTY39"/>
      <c r="WTZ39"/>
      <c r="WUA39"/>
      <c r="WUB39"/>
      <c r="WUC39"/>
      <c r="WUD39"/>
      <c r="WUE39"/>
      <c r="WUF39"/>
      <c r="WUG39"/>
      <c r="WUH39"/>
      <c r="WUI39"/>
      <c r="WUJ39"/>
      <c r="WUK39"/>
      <c r="WUL39"/>
      <c r="WUM39"/>
      <c r="WUN39"/>
      <c r="WUO39"/>
      <c r="WUP39"/>
      <c r="WUQ39"/>
      <c r="WUR39"/>
      <c r="WUS39"/>
      <c r="WUT39"/>
      <c r="WUU39"/>
      <c r="WUV39"/>
      <c r="WUW39"/>
      <c r="WUX39"/>
      <c r="WUY39"/>
      <c r="WUZ39"/>
      <c r="WVA39"/>
      <c r="WVB39"/>
      <c r="WVC39"/>
      <c r="WVD39"/>
      <c r="WVE39"/>
      <c r="WVF39"/>
      <c r="WVG39"/>
      <c r="WVH39"/>
      <c r="WVI39"/>
      <c r="WVJ39"/>
      <c r="WVK39"/>
      <c r="WVL39"/>
      <c r="WVM39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</row>
    <row r="40" spans="1:9 15866:16377">
      <c r="A40" s="35"/>
      <c r="B40" s="25" t="s">
        <v>53</v>
      </c>
      <c r="C40" s="31">
        <v>28</v>
      </c>
      <c r="D40" s="31" t="s">
        <v>36</v>
      </c>
      <c r="E40" s="31">
        <v>1</v>
      </c>
      <c r="F40" s="31" t="s">
        <v>37</v>
      </c>
      <c r="G40" s="32">
        <v>350</v>
      </c>
      <c r="H40" s="12">
        <f t="shared" si="2"/>
        <v>9800</v>
      </c>
      <c r="I40" s="36"/>
      <c r="WLF40"/>
      <c r="WLG40"/>
      <c r="WLH40"/>
      <c r="WLI40"/>
      <c r="WLJ40"/>
      <c r="WLK40"/>
      <c r="WLL40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</row>
    <row r="41" spans="1:9 15866:16377" ht="27">
      <c r="A41" s="35"/>
      <c r="B41" s="25" t="s">
        <v>54</v>
      </c>
      <c r="C41" s="31">
        <v>4</v>
      </c>
      <c r="D41" s="31" t="s">
        <v>36</v>
      </c>
      <c r="E41" s="31">
        <v>1</v>
      </c>
      <c r="F41" s="31" t="s">
        <v>37</v>
      </c>
      <c r="G41" s="32">
        <v>700</v>
      </c>
      <c r="H41" s="12">
        <f t="shared" si="2"/>
        <v>2800</v>
      </c>
      <c r="I41" s="36" t="s">
        <v>55</v>
      </c>
      <c r="WLF41"/>
      <c r="WLG41"/>
      <c r="WLH41"/>
      <c r="WLI41"/>
      <c r="WLJ41"/>
      <c r="WLK41"/>
      <c r="WLL41"/>
      <c r="WLM41"/>
      <c r="WLN41"/>
      <c r="WLO41"/>
      <c r="WLP41"/>
      <c r="WLQ41"/>
      <c r="WLR41"/>
      <c r="WLS41"/>
      <c r="WLT41"/>
      <c r="WLU41"/>
      <c r="WLV41"/>
      <c r="WLW41"/>
      <c r="WLX41"/>
      <c r="WLY41"/>
      <c r="WLZ41"/>
      <c r="WMA41"/>
      <c r="WMB41"/>
      <c r="WMC41"/>
      <c r="WMD41"/>
      <c r="WME41"/>
      <c r="WMF41"/>
      <c r="WMG41"/>
      <c r="WMH41"/>
      <c r="WMI41"/>
      <c r="WMJ41"/>
      <c r="WMK41"/>
      <c r="WML41"/>
      <c r="WMM41"/>
      <c r="WMN41"/>
      <c r="WMO41"/>
      <c r="WMP41"/>
      <c r="WMQ41"/>
      <c r="WMR41"/>
      <c r="WMS41"/>
      <c r="WMT41"/>
      <c r="WMU41"/>
      <c r="WMV41"/>
      <c r="WMW41"/>
      <c r="WMX41"/>
      <c r="WMY41"/>
      <c r="WMZ41"/>
      <c r="WNA41"/>
      <c r="WNB41"/>
      <c r="WNC41"/>
      <c r="WND41"/>
      <c r="WNE41"/>
      <c r="WNF41"/>
      <c r="WNG41"/>
      <c r="WNH41"/>
      <c r="WNI41"/>
      <c r="WNJ41"/>
      <c r="WNK41"/>
      <c r="WNL41"/>
      <c r="WNM41"/>
      <c r="WNN41"/>
      <c r="WNO41"/>
      <c r="WNP41"/>
      <c r="WNQ41"/>
      <c r="WNR41"/>
      <c r="WNS41"/>
      <c r="WNT41"/>
      <c r="WNU41"/>
      <c r="WNV41"/>
      <c r="WNW41"/>
      <c r="WNX41"/>
      <c r="WNY41"/>
      <c r="WNZ41"/>
      <c r="WOA41"/>
      <c r="WOB41"/>
      <c r="WOC41"/>
      <c r="WOD41"/>
      <c r="WOE41"/>
      <c r="WOF41"/>
      <c r="WOG41"/>
      <c r="WOH41"/>
      <c r="WOI41"/>
      <c r="WOJ41"/>
      <c r="WOK41"/>
      <c r="WOL41"/>
      <c r="WOM41"/>
      <c r="WON41"/>
      <c r="WOO41"/>
      <c r="WOP41"/>
      <c r="WOQ41"/>
      <c r="WOR41"/>
      <c r="WOS41"/>
      <c r="WOT41"/>
      <c r="WOU41"/>
      <c r="WOV41"/>
      <c r="WOW41"/>
      <c r="WOX41"/>
      <c r="WOY41"/>
      <c r="WOZ41"/>
      <c r="WPA41"/>
      <c r="WPB41"/>
      <c r="WPC41"/>
      <c r="WPD41"/>
      <c r="WPE41"/>
      <c r="WPF41"/>
      <c r="WPG41"/>
      <c r="WPH41"/>
      <c r="WPI41"/>
      <c r="WPJ41"/>
      <c r="WPK41"/>
      <c r="WPL41"/>
      <c r="WPM41"/>
      <c r="WPN41"/>
      <c r="WPO41"/>
      <c r="WPP41"/>
      <c r="WPQ41"/>
      <c r="WPR41"/>
      <c r="WPS41"/>
      <c r="WPT41"/>
      <c r="WPU41"/>
      <c r="WPV41"/>
      <c r="WPW41"/>
      <c r="WPX41"/>
      <c r="WPY41"/>
      <c r="WPZ41"/>
      <c r="WQA41"/>
      <c r="WQB41"/>
      <c r="WQC41"/>
      <c r="WQD41"/>
      <c r="WQE41"/>
      <c r="WQF41"/>
      <c r="WQG41"/>
      <c r="WQH41"/>
      <c r="WQI41"/>
      <c r="WQJ41"/>
      <c r="WQK41"/>
      <c r="WQL41"/>
      <c r="WQM41"/>
      <c r="WQN41"/>
      <c r="WQO41"/>
      <c r="WQP41"/>
      <c r="WQQ41"/>
      <c r="WQR41"/>
      <c r="WQS41"/>
      <c r="WQT41"/>
      <c r="WQU41"/>
      <c r="WQV41"/>
      <c r="WQW41"/>
      <c r="WQX41"/>
      <c r="WQY41"/>
      <c r="WQZ41"/>
      <c r="WRA41"/>
      <c r="WRB41"/>
      <c r="WRC41"/>
      <c r="WRD41"/>
      <c r="WRE41"/>
      <c r="WRF41"/>
      <c r="WRG41"/>
      <c r="WRH41"/>
      <c r="WRI41"/>
      <c r="WRJ41"/>
      <c r="WRK41"/>
      <c r="WRL41"/>
      <c r="WRM41"/>
      <c r="WRN41"/>
      <c r="WRO41"/>
      <c r="WRP41"/>
      <c r="WRQ41"/>
      <c r="WRR41"/>
      <c r="WRS41"/>
      <c r="WRT41"/>
      <c r="WRU41"/>
      <c r="WRV41"/>
      <c r="WRW41"/>
      <c r="WRX41"/>
      <c r="WRY41"/>
      <c r="WRZ41"/>
      <c r="WSA41"/>
      <c r="WSB41"/>
      <c r="WSC41"/>
      <c r="WSD41"/>
      <c r="WSE41"/>
      <c r="WSF41"/>
      <c r="WSG41"/>
      <c r="WSH41"/>
      <c r="WSI41"/>
      <c r="WSJ41"/>
      <c r="WSK41"/>
      <c r="WSL41"/>
      <c r="WSM41"/>
      <c r="WSN41"/>
      <c r="WSO41"/>
      <c r="WSP41"/>
      <c r="WSQ41"/>
      <c r="WSR41"/>
      <c r="WSS41"/>
      <c r="WST41"/>
      <c r="WSU41"/>
      <c r="WSV41"/>
      <c r="WSW41"/>
      <c r="WSX41"/>
      <c r="WSY41"/>
      <c r="WSZ41"/>
      <c r="WTA41"/>
      <c r="WTB41"/>
      <c r="WTC41"/>
      <c r="WTD41"/>
      <c r="WTE41"/>
      <c r="WTF41"/>
      <c r="WTG41"/>
      <c r="WTH41"/>
      <c r="WTI41"/>
      <c r="WTJ41"/>
      <c r="WTK41"/>
      <c r="WTL41"/>
      <c r="WTM41"/>
      <c r="WTN41"/>
      <c r="WTO41"/>
      <c r="WTP41"/>
      <c r="WTQ41"/>
      <c r="WTR41"/>
      <c r="WTS41"/>
      <c r="WTT41"/>
      <c r="WTU41"/>
      <c r="WTV41"/>
      <c r="WTW41"/>
      <c r="WTX41"/>
      <c r="WTY41"/>
      <c r="WTZ41"/>
      <c r="WUA41"/>
      <c r="WUB41"/>
      <c r="WUC41"/>
      <c r="WUD41"/>
      <c r="WUE41"/>
      <c r="WUF41"/>
      <c r="WUG41"/>
      <c r="WUH41"/>
      <c r="WUI41"/>
      <c r="WUJ41"/>
      <c r="WUK41"/>
      <c r="WUL41"/>
      <c r="WUM41"/>
      <c r="WUN41"/>
      <c r="WUO41"/>
      <c r="WUP41"/>
      <c r="WUQ41"/>
      <c r="WUR41"/>
      <c r="WUS41"/>
      <c r="WUT41"/>
      <c r="WUU41"/>
      <c r="WUV41"/>
      <c r="WUW41"/>
      <c r="WUX41"/>
      <c r="WUY41"/>
      <c r="WUZ41"/>
      <c r="WVA41"/>
      <c r="WVB41"/>
      <c r="WVC41"/>
      <c r="WVD41"/>
      <c r="WVE41"/>
      <c r="WVF41"/>
      <c r="WVG41"/>
      <c r="WVH41"/>
      <c r="WVI41"/>
      <c r="WVJ41"/>
      <c r="WVK41"/>
      <c r="WVL41"/>
      <c r="WVM41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  <c r="WWJ41"/>
      <c r="WWK41"/>
      <c r="WWL41"/>
      <c r="WWM41"/>
      <c r="WWN41"/>
      <c r="WWO41"/>
      <c r="WWP41"/>
      <c r="WWQ41"/>
      <c r="WWR41"/>
      <c r="WWS41"/>
      <c r="WWT41"/>
      <c r="WWU41"/>
      <c r="WWV41"/>
      <c r="WWW41"/>
      <c r="WWX41"/>
      <c r="WWY41"/>
      <c r="WWZ41"/>
      <c r="WXA41"/>
      <c r="WXB41"/>
      <c r="WXC41"/>
      <c r="WXD41"/>
      <c r="WXE41"/>
      <c r="WXF41"/>
      <c r="WXG41"/>
      <c r="WXH41"/>
      <c r="WXI41"/>
      <c r="WXJ41"/>
      <c r="WXK41"/>
      <c r="WXL41"/>
      <c r="WXM41"/>
      <c r="WXN41"/>
      <c r="WXO41"/>
      <c r="WXP41"/>
      <c r="WXQ41"/>
      <c r="WXR41"/>
      <c r="WXS41"/>
      <c r="WXT41"/>
      <c r="WXU41"/>
      <c r="WXV41"/>
      <c r="WXW41"/>
      <c r="WXX41"/>
      <c r="WXY41"/>
      <c r="WXZ41"/>
      <c r="WYA41"/>
      <c r="WYB41"/>
      <c r="WYC41"/>
      <c r="WYD41"/>
      <c r="WYE41"/>
      <c r="WYF41"/>
      <c r="WYG41"/>
      <c r="WYH41"/>
      <c r="WYI41"/>
      <c r="WYJ41"/>
      <c r="WYK41"/>
      <c r="WYL41"/>
      <c r="WYM41"/>
      <c r="WYN41"/>
      <c r="WYO41"/>
      <c r="WYP41"/>
      <c r="WYQ41"/>
      <c r="WYR41"/>
      <c r="WYS41"/>
      <c r="WYT41"/>
      <c r="WYU41"/>
      <c r="WYV41"/>
      <c r="WYW41"/>
      <c r="WYX41"/>
      <c r="WYY41"/>
      <c r="WYZ41"/>
      <c r="WZA41"/>
      <c r="WZB41"/>
      <c r="WZC41"/>
      <c r="WZD41"/>
      <c r="WZE41"/>
      <c r="WZF41"/>
      <c r="WZG41"/>
      <c r="WZH41"/>
      <c r="WZI41"/>
      <c r="WZJ41"/>
      <c r="WZK41"/>
      <c r="WZL41"/>
      <c r="WZM41"/>
      <c r="WZN41"/>
      <c r="WZO41"/>
      <c r="WZP41"/>
      <c r="WZQ41"/>
      <c r="WZR41"/>
      <c r="WZS41"/>
      <c r="WZT41"/>
      <c r="WZU41"/>
      <c r="WZV41"/>
      <c r="WZW41"/>
      <c r="WZX41"/>
      <c r="WZY41"/>
      <c r="WZZ41"/>
      <c r="XAA41"/>
      <c r="XAB41"/>
      <c r="XAC41"/>
      <c r="XAD41"/>
      <c r="XAE41"/>
      <c r="XAF41"/>
      <c r="XAG41"/>
      <c r="XAH41"/>
      <c r="XAI41"/>
      <c r="XAJ41"/>
      <c r="XAK41"/>
      <c r="XAL41"/>
      <c r="XAM41"/>
      <c r="XAN41"/>
      <c r="XAO41"/>
      <c r="XAP41"/>
      <c r="XAQ41"/>
      <c r="XAR41"/>
      <c r="XAS41"/>
      <c r="XAT41"/>
      <c r="XAU41"/>
      <c r="XAV41"/>
      <c r="XAW41"/>
      <c r="XAX41"/>
      <c r="XAY41"/>
      <c r="XAZ41"/>
      <c r="XBA41"/>
      <c r="XBB41"/>
      <c r="XBC41"/>
      <c r="XBD41"/>
      <c r="XBE41"/>
      <c r="XBF41"/>
      <c r="XBG41"/>
      <c r="XBH41"/>
      <c r="XBI41"/>
      <c r="XBJ41"/>
      <c r="XBK41"/>
      <c r="XBL41"/>
      <c r="XBM41"/>
      <c r="XBN41"/>
      <c r="XBO41"/>
      <c r="XBP41"/>
      <c r="XBQ41"/>
      <c r="XBR41"/>
      <c r="XBS41"/>
      <c r="XBT41"/>
      <c r="XBU41"/>
      <c r="XBV41"/>
      <c r="XBW41"/>
      <c r="XBX41"/>
      <c r="XBY41"/>
      <c r="XBZ41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</row>
    <row r="42" spans="1:9 15866:16377">
      <c r="A42" s="35"/>
      <c r="B42" s="25" t="s">
        <v>56</v>
      </c>
      <c r="C42" s="31">
        <v>3</v>
      </c>
      <c r="D42" s="31" t="s">
        <v>36</v>
      </c>
      <c r="E42" s="31">
        <v>1</v>
      </c>
      <c r="F42" s="31" t="s">
        <v>37</v>
      </c>
      <c r="G42" s="32">
        <v>900</v>
      </c>
      <c r="H42" s="12">
        <f t="shared" si="2"/>
        <v>2700</v>
      </c>
      <c r="I42" s="36"/>
      <c r="WLF42"/>
      <c r="WLG42"/>
      <c r="WLH42"/>
      <c r="WLI42"/>
      <c r="WLJ42"/>
      <c r="WLK42"/>
      <c r="WLL42"/>
      <c r="WLM42"/>
      <c r="WLN42"/>
      <c r="WLO42"/>
      <c r="WLP42"/>
      <c r="WLQ42"/>
      <c r="WLR42"/>
      <c r="WLS42"/>
      <c r="WLT42"/>
      <c r="WLU42"/>
      <c r="WLV42"/>
      <c r="WLW42"/>
      <c r="WLX42"/>
      <c r="WLY42"/>
      <c r="WLZ42"/>
      <c r="WMA42"/>
      <c r="WMB42"/>
      <c r="WMC42"/>
      <c r="WMD42"/>
      <c r="WME42"/>
      <c r="WMF42"/>
      <c r="WMG42"/>
      <c r="WMH42"/>
      <c r="WMI42"/>
      <c r="WMJ42"/>
      <c r="WMK42"/>
      <c r="WML42"/>
      <c r="WMM42"/>
      <c r="WMN42"/>
      <c r="WMO42"/>
      <c r="WMP42"/>
      <c r="WMQ42"/>
      <c r="WMR42"/>
      <c r="WMS42"/>
      <c r="WMT42"/>
      <c r="WMU42"/>
      <c r="WMV42"/>
      <c r="WMW42"/>
      <c r="WMX42"/>
      <c r="WMY42"/>
      <c r="WMZ42"/>
      <c r="WNA42"/>
      <c r="WNB42"/>
      <c r="WNC42"/>
      <c r="WND42"/>
      <c r="WNE42"/>
      <c r="WNF42"/>
      <c r="WNG42"/>
      <c r="WNH42"/>
      <c r="WNI42"/>
      <c r="WNJ42"/>
      <c r="WNK42"/>
      <c r="WNL42"/>
      <c r="WNM42"/>
      <c r="WNN42"/>
      <c r="WNO42"/>
      <c r="WNP42"/>
      <c r="WNQ42"/>
      <c r="WNR42"/>
      <c r="WNS42"/>
      <c r="WNT42"/>
      <c r="WNU42"/>
      <c r="WNV42"/>
      <c r="WNW42"/>
      <c r="WNX42"/>
      <c r="WNY42"/>
      <c r="WNZ42"/>
      <c r="WOA42"/>
      <c r="WOB42"/>
      <c r="WOC42"/>
      <c r="WOD42"/>
      <c r="WOE42"/>
      <c r="WOF42"/>
      <c r="WOG42"/>
      <c r="WOH42"/>
      <c r="WOI42"/>
      <c r="WOJ42"/>
      <c r="WOK42"/>
      <c r="WOL42"/>
      <c r="WOM42"/>
      <c r="WON42"/>
      <c r="WOO42"/>
      <c r="WOP42"/>
      <c r="WOQ42"/>
      <c r="WOR42"/>
      <c r="WOS42"/>
      <c r="WOT42"/>
      <c r="WOU42"/>
      <c r="WOV42"/>
      <c r="WOW42"/>
      <c r="WOX42"/>
      <c r="WOY42"/>
      <c r="WOZ42"/>
      <c r="WPA42"/>
      <c r="WPB42"/>
      <c r="WPC42"/>
      <c r="WPD42"/>
      <c r="WPE42"/>
      <c r="WPF42"/>
      <c r="WPG42"/>
      <c r="WPH42"/>
      <c r="WPI42"/>
      <c r="WPJ42"/>
      <c r="WPK42"/>
      <c r="WPL42"/>
      <c r="WPM42"/>
      <c r="WPN42"/>
      <c r="WPO42"/>
      <c r="WPP42"/>
      <c r="WPQ42"/>
      <c r="WPR42"/>
      <c r="WPS42"/>
      <c r="WPT42"/>
      <c r="WPU42"/>
      <c r="WPV42"/>
      <c r="WPW42"/>
      <c r="WPX42"/>
      <c r="WPY42"/>
      <c r="WPZ42"/>
      <c r="WQA42"/>
      <c r="WQB42"/>
      <c r="WQC42"/>
      <c r="WQD42"/>
      <c r="WQE42"/>
      <c r="WQF42"/>
      <c r="WQG42"/>
      <c r="WQH42"/>
      <c r="WQI42"/>
      <c r="WQJ42"/>
      <c r="WQK42"/>
      <c r="WQL42"/>
      <c r="WQM42"/>
      <c r="WQN42"/>
      <c r="WQO42"/>
      <c r="WQP42"/>
      <c r="WQQ42"/>
      <c r="WQR42"/>
      <c r="WQS42"/>
      <c r="WQT42"/>
      <c r="WQU42"/>
      <c r="WQV42"/>
      <c r="WQW42"/>
      <c r="WQX42"/>
      <c r="WQY42"/>
      <c r="WQZ42"/>
      <c r="WRA42"/>
      <c r="WRB42"/>
      <c r="WRC42"/>
      <c r="WRD42"/>
      <c r="WRE42"/>
      <c r="WRF42"/>
      <c r="WRG42"/>
      <c r="WRH42"/>
      <c r="WRI42"/>
      <c r="WRJ42"/>
      <c r="WRK42"/>
      <c r="WRL42"/>
      <c r="WRM42"/>
      <c r="WRN42"/>
      <c r="WRO42"/>
      <c r="WRP42"/>
      <c r="WRQ42"/>
      <c r="WRR42"/>
      <c r="WRS42"/>
      <c r="WRT42"/>
      <c r="WRU42"/>
      <c r="WRV42"/>
      <c r="WRW42"/>
      <c r="WRX42"/>
      <c r="WRY42"/>
      <c r="WRZ42"/>
      <c r="WSA42"/>
      <c r="WSB42"/>
      <c r="WSC42"/>
      <c r="WSD42"/>
      <c r="WSE42"/>
      <c r="WSF42"/>
      <c r="WSG42"/>
      <c r="WSH42"/>
      <c r="WSI42"/>
      <c r="WSJ42"/>
      <c r="WSK42"/>
      <c r="WSL42"/>
      <c r="WSM42"/>
      <c r="WSN42"/>
      <c r="WSO42"/>
      <c r="WSP42"/>
      <c r="WSQ42"/>
      <c r="WSR42"/>
      <c r="WSS42"/>
      <c r="WST42"/>
      <c r="WSU42"/>
      <c r="WSV42"/>
      <c r="WSW42"/>
      <c r="WSX42"/>
      <c r="WSY42"/>
      <c r="WSZ42"/>
      <c r="WTA42"/>
      <c r="WTB42"/>
      <c r="WTC42"/>
      <c r="WTD42"/>
      <c r="WTE42"/>
      <c r="WTF42"/>
      <c r="WTG42"/>
      <c r="WTH42"/>
      <c r="WTI42"/>
      <c r="WTJ42"/>
      <c r="WTK42"/>
      <c r="WTL42"/>
      <c r="WTM42"/>
      <c r="WTN42"/>
      <c r="WTO42"/>
      <c r="WTP42"/>
      <c r="WTQ42"/>
      <c r="WTR42"/>
      <c r="WTS42"/>
      <c r="WTT42"/>
      <c r="WTU42"/>
      <c r="WTV42"/>
      <c r="WTW42"/>
      <c r="WTX42"/>
      <c r="WTY42"/>
      <c r="WTZ42"/>
      <c r="WUA42"/>
      <c r="WUB42"/>
      <c r="WUC42"/>
      <c r="WUD42"/>
      <c r="WUE42"/>
      <c r="WUF42"/>
      <c r="WUG42"/>
      <c r="WUH42"/>
      <c r="WUI42"/>
      <c r="WUJ42"/>
      <c r="WUK42"/>
      <c r="WUL42"/>
      <c r="WUM42"/>
      <c r="WUN42"/>
      <c r="WUO42"/>
      <c r="WUP42"/>
      <c r="WUQ42"/>
      <c r="WUR42"/>
      <c r="WUS42"/>
      <c r="WUT42"/>
      <c r="WUU42"/>
      <c r="WUV42"/>
      <c r="WUW42"/>
      <c r="WUX42"/>
      <c r="WUY42"/>
      <c r="WUZ42"/>
      <c r="WVA42"/>
      <c r="WVB42"/>
      <c r="WVC42"/>
      <c r="WVD42"/>
      <c r="WVE42"/>
      <c r="WVF42"/>
      <c r="WVG42"/>
      <c r="WVH42"/>
      <c r="WVI42"/>
      <c r="WVJ42"/>
      <c r="WVK42"/>
      <c r="WVL42"/>
      <c r="WVM42"/>
      <c r="WVN42"/>
      <c r="WVO42"/>
      <c r="WVP42"/>
      <c r="WVQ42"/>
      <c r="WVR42"/>
      <c r="WVS42"/>
      <c r="WVT42"/>
      <c r="WVU42"/>
      <c r="WVV42"/>
      <c r="WVW42"/>
      <c r="WVX42"/>
      <c r="WVY42"/>
      <c r="WVZ42"/>
      <c r="WWA42"/>
      <c r="WWB42"/>
      <c r="WWC42"/>
      <c r="WWD42"/>
      <c r="WWE42"/>
      <c r="WWF42"/>
      <c r="WWG42"/>
      <c r="WWH42"/>
      <c r="WWI42"/>
      <c r="WWJ42"/>
      <c r="WWK42"/>
      <c r="WWL42"/>
      <c r="WWM42"/>
      <c r="WWN42"/>
      <c r="WWO42"/>
      <c r="WWP42"/>
      <c r="WWQ42"/>
      <c r="WWR42"/>
      <c r="WWS42"/>
      <c r="WWT42"/>
      <c r="WWU42"/>
      <c r="WWV42"/>
      <c r="WWW42"/>
      <c r="WWX42"/>
      <c r="WWY42"/>
      <c r="WWZ42"/>
      <c r="WXA42"/>
      <c r="WXB42"/>
      <c r="WXC42"/>
      <c r="WXD42"/>
      <c r="WXE42"/>
      <c r="WXF42"/>
      <c r="WXG42"/>
      <c r="WXH42"/>
      <c r="WXI42"/>
      <c r="WXJ42"/>
      <c r="WXK42"/>
      <c r="WXL42"/>
      <c r="WXM42"/>
      <c r="WXN42"/>
      <c r="WXO42"/>
      <c r="WXP42"/>
      <c r="WXQ42"/>
      <c r="WXR42"/>
      <c r="WXS42"/>
      <c r="WXT42"/>
      <c r="WXU42"/>
      <c r="WXV42"/>
      <c r="WXW42"/>
      <c r="WXX42"/>
      <c r="WXY42"/>
      <c r="WXZ42"/>
      <c r="WYA42"/>
      <c r="WYB42"/>
      <c r="WYC42"/>
      <c r="WYD42"/>
      <c r="WYE42"/>
      <c r="WYF42"/>
      <c r="WYG42"/>
      <c r="WYH42"/>
      <c r="WYI42"/>
      <c r="WYJ42"/>
      <c r="WYK42"/>
      <c r="WYL42"/>
      <c r="WYM42"/>
      <c r="WYN42"/>
      <c r="WYO42"/>
      <c r="WYP42"/>
      <c r="WYQ42"/>
      <c r="WYR42"/>
      <c r="WYS42"/>
      <c r="WYT42"/>
      <c r="WYU42"/>
      <c r="WYV42"/>
      <c r="WYW42"/>
      <c r="WYX42"/>
      <c r="WYY42"/>
      <c r="WYZ42"/>
      <c r="WZA42"/>
      <c r="WZB42"/>
      <c r="WZC42"/>
      <c r="WZD42"/>
      <c r="WZE42"/>
      <c r="WZF42"/>
      <c r="WZG42"/>
      <c r="WZH42"/>
      <c r="WZI42"/>
      <c r="WZJ42"/>
      <c r="WZK42"/>
      <c r="WZL42"/>
      <c r="WZM42"/>
      <c r="WZN42"/>
      <c r="WZO42"/>
      <c r="WZP42"/>
      <c r="WZQ42"/>
      <c r="WZR42"/>
      <c r="WZS42"/>
      <c r="WZT42"/>
      <c r="WZU42"/>
      <c r="WZV42"/>
      <c r="WZW42"/>
      <c r="WZX42"/>
      <c r="WZY42"/>
      <c r="WZZ42"/>
      <c r="XAA42"/>
      <c r="XAB42"/>
      <c r="XAC42"/>
      <c r="XAD42"/>
      <c r="XAE42"/>
      <c r="XAF42"/>
      <c r="XAG42"/>
      <c r="XAH42"/>
      <c r="XAI42"/>
      <c r="XAJ42"/>
      <c r="XAK42"/>
      <c r="XAL42"/>
      <c r="XAM42"/>
      <c r="XAN42"/>
      <c r="XAO42"/>
      <c r="XAP42"/>
      <c r="XAQ42"/>
      <c r="XAR42"/>
      <c r="XAS42"/>
      <c r="XAT42"/>
      <c r="XAU42"/>
      <c r="XAV42"/>
      <c r="XAW42"/>
      <c r="XAX42"/>
      <c r="XAY42"/>
      <c r="XAZ42"/>
      <c r="XBA42"/>
      <c r="XBB42"/>
      <c r="XBC42"/>
      <c r="XBD42"/>
      <c r="XBE42"/>
      <c r="XBF42"/>
      <c r="XBG42"/>
      <c r="XBH42"/>
      <c r="XBI42"/>
      <c r="XBJ42"/>
      <c r="XBK42"/>
      <c r="XBL42"/>
      <c r="XBM42"/>
      <c r="XBN42"/>
      <c r="XBO42"/>
      <c r="XBP42"/>
      <c r="XBQ42"/>
      <c r="XBR42"/>
      <c r="XBS42"/>
      <c r="XBT42"/>
      <c r="XBU42"/>
      <c r="XBV42"/>
      <c r="XBW42"/>
      <c r="XBX42"/>
      <c r="XBY42"/>
      <c r="XBZ42"/>
      <c r="XCA42"/>
      <c r="XCB42"/>
      <c r="XCC42"/>
      <c r="XCD42"/>
      <c r="XCE42"/>
      <c r="XCF42"/>
      <c r="XCG42"/>
      <c r="XCH42"/>
      <c r="XCI42"/>
      <c r="XCJ42"/>
      <c r="XCK42"/>
      <c r="XCL42"/>
      <c r="XCM42"/>
      <c r="XCN42"/>
      <c r="XCO42"/>
      <c r="XCP42"/>
      <c r="XCQ42"/>
      <c r="XCR42"/>
      <c r="XCS42"/>
      <c r="XCT42"/>
      <c r="XCU42"/>
      <c r="XCV42"/>
      <c r="XCW42"/>
      <c r="XCX42"/>
      <c r="XCY42"/>
      <c r="XCZ42"/>
      <c r="XDA42"/>
      <c r="XDB42"/>
      <c r="XDC42"/>
      <c r="XDD42"/>
      <c r="XDE42"/>
      <c r="XDF42"/>
      <c r="XDG42"/>
      <c r="XDH42"/>
      <c r="XDI42"/>
      <c r="XDJ42"/>
      <c r="XDK42"/>
      <c r="XDL42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</row>
    <row r="43" spans="1:9 15866:16377">
      <c r="A43" s="35"/>
      <c r="B43" s="25" t="s">
        <v>53</v>
      </c>
      <c r="C43" s="31">
        <v>8</v>
      </c>
      <c r="D43" s="31" t="s">
        <v>36</v>
      </c>
      <c r="E43" s="31">
        <v>1</v>
      </c>
      <c r="F43" s="31" t="s">
        <v>37</v>
      </c>
      <c r="G43" s="32">
        <v>350</v>
      </c>
      <c r="H43" s="12">
        <f t="shared" si="2"/>
        <v>2800</v>
      </c>
      <c r="I43" s="36" t="s">
        <v>57</v>
      </c>
      <c r="WLF43"/>
      <c r="WLG43"/>
      <c r="WLH43"/>
      <c r="WLI43"/>
      <c r="WLJ43"/>
      <c r="WLK43"/>
      <c r="WLL43"/>
      <c r="WLM43"/>
      <c r="WLN43"/>
      <c r="WLO43"/>
      <c r="WLP43"/>
      <c r="WLQ43"/>
      <c r="WLR43"/>
      <c r="WLS43"/>
      <c r="WLT43"/>
      <c r="WLU43"/>
      <c r="WLV43"/>
      <c r="WLW43"/>
      <c r="WLX43"/>
      <c r="WLY43"/>
      <c r="WLZ43"/>
      <c r="WMA43"/>
      <c r="WMB43"/>
      <c r="WMC43"/>
      <c r="WMD43"/>
      <c r="WME43"/>
      <c r="WMF43"/>
      <c r="WMG43"/>
      <c r="WMH43"/>
      <c r="WMI43"/>
      <c r="WMJ43"/>
      <c r="WMK43"/>
      <c r="WML43"/>
      <c r="WMM43"/>
      <c r="WMN43"/>
      <c r="WMO43"/>
      <c r="WMP43"/>
      <c r="WMQ43"/>
      <c r="WMR43"/>
      <c r="WMS43"/>
      <c r="WMT43"/>
      <c r="WMU43"/>
      <c r="WMV43"/>
      <c r="WMW43"/>
      <c r="WMX43"/>
      <c r="WMY43"/>
      <c r="WMZ43"/>
      <c r="WNA43"/>
      <c r="WNB43"/>
      <c r="WNC43"/>
      <c r="WND43"/>
      <c r="WNE43"/>
      <c r="WNF43"/>
      <c r="WNG43"/>
      <c r="WNH43"/>
      <c r="WNI43"/>
      <c r="WNJ43"/>
      <c r="WNK43"/>
      <c r="WNL43"/>
      <c r="WNM43"/>
      <c r="WNN43"/>
      <c r="WNO43"/>
      <c r="WNP43"/>
      <c r="WNQ43"/>
      <c r="WNR43"/>
      <c r="WNS43"/>
      <c r="WNT43"/>
      <c r="WNU43"/>
      <c r="WNV43"/>
      <c r="WNW43"/>
      <c r="WNX43"/>
      <c r="WNY43"/>
      <c r="WNZ43"/>
      <c r="WOA43"/>
      <c r="WOB43"/>
      <c r="WOC43"/>
      <c r="WOD43"/>
      <c r="WOE43"/>
      <c r="WOF43"/>
      <c r="WOG43"/>
      <c r="WOH43"/>
      <c r="WOI43"/>
      <c r="WOJ43"/>
      <c r="WOK43"/>
      <c r="WOL43"/>
      <c r="WOM43"/>
      <c r="WON43"/>
      <c r="WOO43"/>
      <c r="WOP43"/>
      <c r="WOQ43"/>
      <c r="WOR43"/>
      <c r="WOS43"/>
      <c r="WOT43"/>
      <c r="WOU43"/>
      <c r="WOV43"/>
      <c r="WOW43"/>
      <c r="WOX43"/>
      <c r="WOY43"/>
      <c r="WOZ43"/>
      <c r="WPA43"/>
      <c r="WPB43"/>
      <c r="WPC43"/>
      <c r="WPD43"/>
      <c r="WPE43"/>
      <c r="WPF43"/>
      <c r="WPG43"/>
      <c r="WPH43"/>
      <c r="WPI43"/>
      <c r="WPJ43"/>
      <c r="WPK43"/>
      <c r="WPL43"/>
      <c r="WPM43"/>
      <c r="WPN43"/>
      <c r="WPO43"/>
      <c r="WPP43"/>
      <c r="WPQ43"/>
      <c r="WPR43"/>
      <c r="WPS43"/>
      <c r="WPT43"/>
      <c r="WPU43"/>
      <c r="WPV43"/>
      <c r="WPW43"/>
      <c r="WPX43"/>
      <c r="WPY43"/>
      <c r="WPZ43"/>
      <c r="WQA43"/>
      <c r="WQB43"/>
      <c r="WQC43"/>
      <c r="WQD43"/>
      <c r="WQE43"/>
      <c r="WQF43"/>
      <c r="WQG43"/>
      <c r="WQH43"/>
      <c r="WQI43"/>
      <c r="WQJ43"/>
      <c r="WQK43"/>
      <c r="WQL43"/>
      <c r="WQM43"/>
      <c r="WQN43"/>
      <c r="WQO43"/>
      <c r="WQP43"/>
      <c r="WQQ43"/>
      <c r="WQR43"/>
      <c r="WQS43"/>
      <c r="WQT43"/>
      <c r="WQU43"/>
      <c r="WQV43"/>
      <c r="WQW43"/>
      <c r="WQX43"/>
      <c r="WQY43"/>
      <c r="WQZ43"/>
      <c r="WRA43"/>
      <c r="WRB43"/>
      <c r="WRC43"/>
      <c r="WRD43"/>
      <c r="WRE43"/>
      <c r="WRF43"/>
      <c r="WRG43"/>
      <c r="WRH43"/>
      <c r="WRI43"/>
      <c r="WRJ43"/>
      <c r="WRK43"/>
      <c r="WRL43"/>
      <c r="WRM43"/>
      <c r="WRN43"/>
      <c r="WRO43"/>
      <c r="WRP43"/>
      <c r="WRQ43"/>
      <c r="WRR43"/>
      <c r="WRS43"/>
      <c r="WRT43"/>
      <c r="WRU43"/>
      <c r="WRV43"/>
      <c r="WRW43"/>
      <c r="WRX43"/>
      <c r="WRY43"/>
      <c r="WRZ43"/>
      <c r="WSA43"/>
      <c r="WSB43"/>
      <c r="WSC43"/>
      <c r="WSD43"/>
      <c r="WSE43"/>
      <c r="WSF43"/>
      <c r="WSG43"/>
      <c r="WSH43"/>
      <c r="WSI43"/>
      <c r="WSJ43"/>
      <c r="WSK43"/>
      <c r="WSL43"/>
      <c r="WSM43"/>
      <c r="WSN43"/>
      <c r="WSO43"/>
      <c r="WSP43"/>
      <c r="WSQ43"/>
      <c r="WSR43"/>
      <c r="WSS43"/>
      <c r="WST43"/>
      <c r="WSU43"/>
      <c r="WSV43"/>
      <c r="WSW43"/>
      <c r="WSX43"/>
      <c r="WSY43"/>
      <c r="WSZ43"/>
      <c r="WTA43"/>
      <c r="WTB43"/>
      <c r="WTC43"/>
      <c r="WTD43"/>
      <c r="WTE43"/>
      <c r="WTF43"/>
      <c r="WTG43"/>
      <c r="WTH43"/>
      <c r="WTI43"/>
      <c r="WTJ43"/>
      <c r="WTK43"/>
      <c r="WTL43"/>
      <c r="WTM43"/>
      <c r="WTN43"/>
      <c r="WTO43"/>
      <c r="WTP43"/>
      <c r="WTQ43"/>
      <c r="WTR43"/>
      <c r="WTS43"/>
      <c r="WTT43"/>
      <c r="WTU43"/>
      <c r="WTV43"/>
      <c r="WTW43"/>
      <c r="WTX43"/>
      <c r="WTY43"/>
      <c r="WTZ43"/>
      <c r="WUA43"/>
      <c r="WUB43"/>
      <c r="WUC43"/>
      <c r="WUD43"/>
      <c r="WUE43"/>
      <c r="WUF43"/>
      <c r="WUG43"/>
      <c r="WUH43"/>
      <c r="WUI43"/>
      <c r="WUJ43"/>
      <c r="WUK43"/>
      <c r="WUL43"/>
      <c r="WUM43"/>
      <c r="WUN43"/>
      <c r="WUO43"/>
      <c r="WUP43"/>
      <c r="WUQ43"/>
      <c r="WUR43"/>
      <c r="WUS43"/>
      <c r="WUT43"/>
      <c r="WUU43"/>
      <c r="WUV43"/>
      <c r="WUW43"/>
      <c r="WUX43"/>
      <c r="WUY43"/>
      <c r="WUZ43"/>
      <c r="WVA43"/>
      <c r="WVB43"/>
      <c r="WVC43"/>
      <c r="WVD43"/>
      <c r="WVE43"/>
      <c r="WVF43"/>
      <c r="WVG43"/>
      <c r="WVH43"/>
      <c r="WVI43"/>
      <c r="WVJ43"/>
      <c r="WVK43"/>
      <c r="WVL43"/>
      <c r="WVM43"/>
      <c r="WVN43"/>
      <c r="WVO43"/>
      <c r="WVP43"/>
      <c r="WVQ43"/>
      <c r="WVR43"/>
      <c r="WVS43"/>
      <c r="WVT43"/>
      <c r="WVU43"/>
      <c r="WVV43"/>
      <c r="WVW43"/>
      <c r="WVX43"/>
      <c r="WVY43"/>
      <c r="WVZ43"/>
      <c r="WWA43"/>
      <c r="WWB43"/>
      <c r="WWC43"/>
      <c r="WWD43"/>
      <c r="WWE43"/>
      <c r="WWF43"/>
      <c r="WWG43"/>
      <c r="WWH43"/>
      <c r="WWI43"/>
      <c r="WWJ43"/>
      <c r="WWK43"/>
      <c r="WWL43"/>
      <c r="WWM43"/>
      <c r="WWN43"/>
      <c r="WWO43"/>
      <c r="WWP43"/>
      <c r="WWQ43"/>
      <c r="WWR43"/>
      <c r="WWS43"/>
      <c r="WWT43"/>
      <c r="WWU43"/>
      <c r="WWV43"/>
      <c r="WWW43"/>
      <c r="WWX43"/>
      <c r="WWY43"/>
      <c r="WWZ43"/>
      <c r="WXA43"/>
      <c r="WXB43"/>
      <c r="WXC43"/>
      <c r="WXD43"/>
      <c r="WXE43"/>
      <c r="WXF43"/>
      <c r="WXG43"/>
      <c r="WXH43"/>
      <c r="WXI43"/>
      <c r="WXJ43"/>
      <c r="WXK43"/>
      <c r="WXL43"/>
      <c r="WXM43"/>
      <c r="WXN43"/>
      <c r="WXO43"/>
      <c r="WXP43"/>
      <c r="WXQ43"/>
      <c r="WXR43"/>
      <c r="WXS43"/>
      <c r="WXT43"/>
      <c r="WXU43"/>
      <c r="WXV43"/>
      <c r="WXW43"/>
      <c r="WXX43"/>
      <c r="WXY43"/>
      <c r="WXZ43"/>
      <c r="WYA43"/>
      <c r="WYB43"/>
      <c r="WYC43"/>
      <c r="WYD43"/>
      <c r="WYE43"/>
      <c r="WYF43"/>
      <c r="WYG43"/>
      <c r="WYH43"/>
      <c r="WYI43"/>
      <c r="WYJ43"/>
      <c r="WYK43"/>
      <c r="WYL43"/>
      <c r="WYM43"/>
      <c r="WYN43"/>
      <c r="WYO43"/>
      <c r="WYP43"/>
      <c r="WYQ43"/>
      <c r="WYR43"/>
      <c r="WYS43"/>
      <c r="WYT43"/>
      <c r="WYU43"/>
      <c r="WYV43"/>
      <c r="WYW43"/>
      <c r="WYX43"/>
      <c r="WYY43"/>
      <c r="WYZ43"/>
      <c r="WZA43"/>
      <c r="WZB43"/>
      <c r="WZC43"/>
      <c r="WZD43"/>
      <c r="WZE43"/>
      <c r="WZF43"/>
      <c r="WZG43"/>
      <c r="WZH43"/>
      <c r="WZI43"/>
      <c r="WZJ43"/>
      <c r="WZK43"/>
      <c r="WZL43"/>
      <c r="WZM43"/>
      <c r="WZN43"/>
      <c r="WZO43"/>
      <c r="WZP43"/>
      <c r="WZQ43"/>
      <c r="WZR43"/>
      <c r="WZS43"/>
      <c r="WZT43"/>
      <c r="WZU43"/>
      <c r="WZV43"/>
      <c r="WZW43"/>
      <c r="WZX43"/>
      <c r="WZY43"/>
      <c r="WZZ43"/>
      <c r="XAA43"/>
      <c r="XAB43"/>
      <c r="XAC43"/>
      <c r="XAD43"/>
      <c r="XAE43"/>
      <c r="XAF43"/>
      <c r="XAG43"/>
      <c r="XAH43"/>
      <c r="XAI43"/>
      <c r="XAJ43"/>
      <c r="XAK43"/>
      <c r="XAL43"/>
      <c r="XAM43"/>
      <c r="XAN43"/>
      <c r="XAO43"/>
      <c r="XAP43"/>
      <c r="XAQ43"/>
      <c r="XAR43"/>
      <c r="XAS43"/>
      <c r="XAT43"/>
      <c r="XAU43"/>
      <c r="XAV43"/>
      <c r="XAW43"/>
      <c r="XAX43"/>
      <c r="XAY43"/>
      <c r="XAZ43"/>
      <c r="XBA43"/>
      <c r="XBB43"/>
      <c r="XBC43"/>
      <c r="XBD43"/>
      <c r="XBE43"/>
      <c r="XBF43"/>
      <c r="XBG43"/>
      <c r="XBH43"/>
      <c r="XBI43"/>
      <c r="XBJ43"/>
      <c r="XBK43"/>
      <c r="XBL43"/>
      <c r="XBM43"/>
      <c r="XBN43"/>
      <c r="XBO43"/>
      <c r="XBP43"/>
      <c r="XBQ43"/>
      <c r="XBR43"/>
      <c r="XBS43"/>
      <c r="XBT43"/>
      <c r="XBU43"/>
      <c r="XBV43"/>
      <c r="XBW43"/>
      <c r="XBX43"/>
      <c r="XBY43"/>
      <c r="XBZ43"/>
      <c r="XCA43"/>
      <c r="XCB43"/>
      <c r="XCC43"/>
      <c r="XCD43"/>
      <c r="XCE43"/>
      <c r="XCF43"/>
      <c r="XCG43"/>
      <c r="XCH43"/>
      <c r="XCI43"/>
      <c r="XCJ43"/>
      <c r="XCK43"/>
      <c r="XCL43"/>
      <c r="XCM43"/>
      <c r="XCN43"/>
      <c r="XCO43"/>
      <c r="XCP43"/>
      <c r="XCQ43"/>
      <c r="XCR43"/>
      <c r="XCS43"/>
      <c r="XCT43"/>
      <c r="XCU43"/>
      <c r="XCV43"/>
      <c r="XCW43"/>
      <c r="XCX43"/>
      <c r="XCY43"/>
      <c r="XCZ43"/>
      <c r="XDA43"/>
      <c r="XDB43"/>
      <c r="XDC43"/>
      <c r="XDD43"/>
      <c r="XDE43"/>
      <c r="XDF43"/>
      <c r="XDG43"/>
      <c r="XDH43"/>
      <c r="XDI43"/>
      <c r="XDJ43"/>
      <c r="XDK43"/>
      <c r="XDL43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</row>
    <row r="44" spans="1:9 15866:16377" ht="27">
      <c r="A44" s="35"/>
      <c r="B44" s="25" t="s">
        <v>54</v>
      </c>
      <c r="C44" s="31">
        <v>6</v>
      </c>
      <c r="D44" s="31" t="s">
        <v>36</v>
      </c>
      <c r="E44" s="31">
        <v>1</v>
      </c>
      <c r="F44" s="31" t="s">
        <v>37</v>
      </c>
      <c r="G44" s="32">
        <v>700</v>
      </c>
      <c r="H44" s="12">
        <f t="shared" si="2"/>
        <v>4200</v>
      </c>
      <c r="I44" s="36" t="s">
        <v>58</v>
      </c>
    </row>
    <row r="45" spans="1:9 15866:16377">
      <c r="A45" s="35"/>
      <c r="B45" s="25" t="s">
        <v>59</v>
      </c>
      <c r="C45" s="31">
        <v>3</v>
      </c>
      <c r="D45" s="31" t="s">
        <v>36</v>
      </c>
      <c r="E45" s="31">
        <v>1</v>
      </c>
      <c r="F45" s="31" t="s">
        <v>37</v>
      </c>
      <c r="G45" s="32">
        <v>2000</v>
      </c>
      <c r="H45" s="12">
        <f t="shared" si="2"/>
        <v>6000</v>
      </c>
      <c r="I45" s="36"/>
    </row>
    <row r="46" spans="1:9 15866:16377">
      <c r="A46" s="37"/>
      <c r="B46" s="25"/>
      <c r="C46" s="31">
        <v>3</v>
      </c>
      <c r="D46" s="31" t="s">
        <v>36</v>
      </c>
      <c r="E46" s="31">
        <v>1</v>
      </c>
      <c r="F46" s="31" t="s">
        <v>37</v>
      </c>
      <c r="G46" s="32">
        <v>1000</v>
      </c>
      <c r="H46" s="12">
        <f t="shared" si="2"/>
        <v>3000</v>
      </c>
      <c r="I46" s="36" t="s">
        <v>60</v>
      </c>
    </row>
    <row r="47" spans="1:9 15866:16377">
      <c r="A47" s="37"/>
      <c r="B47" s="25"/>
      <c r="C47" s="31">
        <v>1</v>
      </c>
      <c r="D47" s="31" t="s">
        <v>36</v>
      </c>
      <c r="E47" s="31">
        <v>1</v>
      </c>
      <c r="F47" s="31" t="s">
        <v>37</v>
      </c>
      <c r="G47" s="32">
        <v>550</v>
      </c>
      <c r="H47" s="12">
        <f t="shared" si="2"/>
        <v>550</v>
      </c>
      <c r="I47" s="36" t="s">
        <v>61</v>
      </c>
    </row>
    <row r="48" spans="1:9 15866:16377">
      <c r="A48" s="37"/>
      <c r="B48" s="25"/>
      <c r="C48" s="31">
        <v>1</v>
      </c>
      <c r="D48" s="31" t="s">
        <v>36</v>
      </c>
      <c r="E48" s="31">
        <v>1</v>
      </c>
      <c r="F48" s="31" t="s">
        <v>37</v>
      </c>
      <c r="G48" s="32">
        <v>1400</v>
      </c>
      <c r="H48" s="12">
        <f t="shared" si="2"/>
        <v>1400</v>
      </c>
      <c r="I48" s="36" t="s">
        <v>62</v>
      </c>
    </row>
    <row r="49" spans="1:9 15866:16377">
      <c r="A49" s="37"/>
      <c r="B49" s="25"/>
      <c r="C49" s="31">
        <v>1</v>
      </c>
      <c r="D49" s="31" t="s">
        <v>36</v>
      </c>
      <c r="E49" s="31">
        <v>1</v>
      </c>
      <c r="F49" s="31" t="s">
        <v>37</v>
      </c>
      <c r="G49" s="32">
        <v>1600</v>
      </c>
      <c r="H49" s="12">
        <f t="shared" si="2"/>
        <v>1600</v>
      </c>
      <c r="I49" s="36" t="s">
        <v>63</v>
      </c>
    </row>
    <row r="50" spans="1:9 15866:16377">
      <c r="A50" s="37"/>
      <c r="B50" s="25"/>
      <c r="C50" s="31">
        <v>1</v>
      </c>
      <c r="D50" s="31" t="s">
        <v>36</v>
      </c>
      <c r="E50" s="31">
        <v>1</v>
      </c>
      <c r="F50" s="31" t="s">
        <v>37</v>
      </c>
      <c r="G50" s="32">
        <v>1760</v>
      </c>
      <c r="H50" s="12">
        <f t="shared" si="2"/>
        <v>1760</v>
      </c>
      <c r="I50" s="36" t="s">
        <v>64</v>
      </c>
    </row>
    <row r="51" spans="1:9 15866:16377" ht="14.25">
      <c r="A51" s="37"/>
      <c r="B51" s="25"/>
      <c r="C51" s="31">
        <v>1</v>
      </c>
      <c r="D51" s="31" t="s">
        <v>65</v>
      </c>
      <c r="E51" s="31"/>
      <c r="F51" s="31" t="s">
        <v>23</v>
      </c>
      <c r="G51" s="12">
        <v>26716</v>
      </c>
      <c r="H51" s="12">
        <f t="shared" si="2"/>
        <v>0</v>
      </c>
      <c r="I51" s="38">
        <v>104226</v>
      </c>
    </row>
    <row r="52" spans="1:9 15866:16377" ht="14.25">
      <c r="A52" s="37"/>
      <c r="B52" s="25"/>
      <c r="C52" s="31">
        <v>1</v>
      </c>
      <c r="D52" s="31" t="s">
        <v>65</v>
      </c>
      <c r="E52" s="31"/>
      <c r="F52" s="31" t="s">
        <v>23</v>
      </c>
      <c r="G52" s="32">
        <v>77510</v>
      </c>
      <c r="H52" s="12">
        <f t="shared" si="2"/>
        <v>0</v>
      </c>
      <c r="I52" s="38"/>
    </row>
    <row r="53" spans="1:9 15866:16377">
      <c r="A53" s="5" t="s">
        <v>66</v>
      </c>
      <c r="B53" s="5"/>
      <c r="C53" s="21"/>
      <c r="D53" s="21"/>
      <c r="E53" s="21"/>
      <c r="F53" s="21"/>
      <c r="G53" s="21"/>
      <c r="H53" s="22">
        <f>SUM(H26:H52)</f>
        <v>104380</v>
      </c>
      <c r="I53" s="39" t="e">
        <f>#REF!-H53</f>
        <v>#REF!</v>
      </c>
    </row>
    <row r="54" spans="1:9 15866:16377">
      <c r="A54" s="40" t="s">
        <v>67</v>
      </c>
      <c r="B54" s="11" t="s">
        <v>68</v>
      </c>
      <c r="C54" s="12">
        <v>1</v>
      </c>
      <c r="D54" s="12" t="s">
        <v>69</v>
      </c>
      <c r="E54" s="12">
        <v>1</v>
      </c>
      <c r="F54" s="12" t="s">
        <v>23</v>
      </c>
      <c r="G54" s="12">
        <v>100000</v>
      </c>
      <c r="H54" s="18">
        <f t="shared" ref="H54:H55" si="3">C54*E54*G54</f>
        <v>100000</v>
      </c>
      <c r="I54" s="13"/>
    </row>
    <row r="55" spans="1:9 15866:16377">
      <c r="A55" s="41"/>
      <c r="B55" s="11"/>
      <c r="C55" s="12">
        <v>1</v>
      </c>
      <c r="D55" s="12" t="s">
        <v>69</v>
      </c>
      <c r="E55" s="12">
        <v>1</v>
      </c>
      <c r="F55" s="12" t="s">
        <v>23</v>
      </c>
      <c r="G55" s="12">
        <v>1000</v>
      </c>
      <c r="H55" s="18">
        <f t="shared" si="3"/>
        <v>1000</v>
      </c>
      <c r="I55" s="13" t="s">
        <v>70</v>
      </c>
      <c r="WLF55"/>
      <c r="WLG55"/>
      <c r="WLH55"/>
      <c r="WLI55"/>
      <c r="WLJ55"/>
      <c r="WLK55"/>
      <c r="WLL55"/>
      <c r="WLM55"/>
      <c r="WLN55"/>
      <c r="WLO55"/>
      <c r="WLP55"/>
      <c r="WLQ55"/>
      <c r="WLR55"/>
      <c r="WLS55"/>
      <c r="WLT55"/>
      <c r="WLU55"/>
      <c r="WLV55"/>
      <c r="WLW55"/>
      <c r="WLX55"/>
      <c r="WLY55"/>
      <c r="WLZ55"/>
      <c r="WMA55"/>
      <c r="WMB55"/>
      <c r="WMC55"/>
      <c r="WMD55"/>
      <c r="WME55"/>
      <c r="WMF55"/>
      <c r="WMG55"/>
      <c r="WMH55"/>
      <c r="WMI55"/>
      <c r="WMJ55"/>
      <c r="WMK55"/>
      <c r="WML55"/>
      <c r="WMM55"/>
      <c r="WMN55"/>
      <c r="WMO55"/>
      <c r="WMP55"/>
      <c r="WMQ55"/>
      <c r="WMR55"/>
      <c r="WMS55"/>
      <c r="WMT55"/>
      <c r="WMU55"/>
      <c r="WMV55"/>
      <c r="WMW55"/>
      <c r="WMX55"/>
      <c r="WMY55"/>
      <c r="WMZ55"/>
      <c r="WNA55"/>
      <c r="WNB55"/>
      <c r="WNC55"/>
      <c r="WND55"/>
      <c r="WNE55"/>
      <c r="WNF55"/>
      <c r="WNG55"/>
      <c r="WNH55"/>
      <c r="WNI55"/>
      <c r="WNJ55"/>
      <c r="WNK55"/>
      <c r="WNL55"/>
      <c r="WNM55"/>
      <c r="WNN55"/>
      <c r="WNO55"/>
      <c r="WNP55"/>
      <c r="WNQ55"/>
      <c r="WNR55"/>
      <c r="WNS55"/>
      <c r="WNT55"/>
      <c r="WNU55"/>
      <c r="WNV55"/>
      <c r="WNW55"/>
      <c r="WNX55"/>
      <c r="WNY55"/>
      <c r="WNZ55"/>
      <c r="WOA55"/>
      <c r="WOB55"/>
      <c r="WOC55"/>
      <c r="WOD55"/>
      <c r="WOE55"/>
      <c r="WOF55"/>
      <c r="WOG55"/>
      <c r="WOH55"/>
      <c r="WOI55"/>
      <c r="WOJ55"/>
      <c r="WOK55"/>
      <c r="WOL55"/>
      <c r="WOM55"/>
      <c r="WON55"/>
      <c r="WOO55"/>
      <c r="WOP55"/>
      <c r="WOQ55"/>
      <c r="WOR55"/>
      <c r="WOS55"/>
      <c r="WOT55"/>
      <c r="WOU55"/>
      <c r="WOV55"/>
      <c r="WOW55"/>
      <c r="WOX55"/>
      <c r="WOY55"/>
      <c r="WOZ55"/>
      <c r="WPA55"/>
      <c r="WPB55"/>
      <c r="WPC55"/>
      <c r="WPD55"/>
      <c r="WPE55"/>
      <c r="WPF55"/>
      <c r="WPG55"/>
      <c r="WPH55"/>
      <c r="WPI55"/>
      <c r="WPJ55"/>
      <c r="WPK55"/>
      <c r="WPL55"/>
      <c r="WPM55"/>
      <c r="WPN55"/>
      <c r="WPO55"/>
      <c r="WPP55"/>
      <c r="WPQ55"/>
      <c r="WPR55"/>
      <c r="WPS55"/>
      <c r="WPT55"/>
      <c r="WPU55"/>
      <c r="WPV55"/>
      <c r="WPW55"/>
      <c r="WPX55"/>
      <c r="WPY55"/>
      <c r="WPZ55"/>
      <c r="WQA55"/>
      <c r="WQB55"/>
      <c r="WQC55"/>
      <c r="WQD55"/>
      <c r="WQE55"/>
      <c r="WQF55"/>
      <c r="WQG55"/>
      <c r="WQH55"/>
      <c r="WQI55"/>
      <c r="WQJ55"/>
      <c r="WQK55"/>
      <c r="WQL55"/>
      <c r="WQM55"/>
      <c r="WQN55"/>
      <c r="WQO55"/>
      <c r="WQP55"/>
      <c r="WQQ55"/>
      <c r="WQR55"/>
      <c r="WQS55"/>
      <c r="WQT55"/>
      <c r="WQU55"/>
      <c r="WQV55"/>
      <c r="WQW55"/>
      <c r="WQX55"/>
      <c r="WQY55"/>
      <c r="WQZ55"/>
      <c r="WRA55"/>
      <c r="WRB55"/>
      <c r="WRC55"/>
      <c r="WRD55"/>
      <c r="WRE55"/>
      <c r="WRF55"/>
      <c r="WRG55"/>
      <c r="WRH55"/>
      <c r="WRI55"/>
      <c r="WRJ55"/>
      <c r="WRK55"/>
      <c r="WRL55"/>
      <c r="WRM55"/>
      <c r="WRN55"/>
      <c r="WRO55"/>
      <c r="WRP55"/>
      <c r="WRQ55"/>
      <c r="WRR55"/>
      <c r="WRS55"/>
      <c r="WRT55"/>
      <c r="WRU55"/>
      <c r="WRV55"/>
      <c r="WRW55"/>
      <c r="WRX55"/>
      <c r="WRY55"/>
      <c r="WRZ55"/>
      <c r="WSA55"/>
      <c r="WSB55"/>
      <c r="WSC55"/>
      <c r="WSD55"/>
      <c r="WSE55"/>
      <c r="WSF55"/>
      <c r="WSG55"/>
      <c r="WSH55"/>
      <c r="WSI55"/>
      <c r="WSJ55"/>
      <c r="WSK55"/>
      <c r="WSL55"/>
      <c r="WSM55"/>
      <c r="WSN55"/>
      <c r="WSO55"/>
      <c r="WSP55"/>
      <c r="WSQ55"/>
      <c r="WSR55"/>
      <c r="WSS55"/>
      <c r="WST55"/>
      <c r="WSU55"/>
      <c r="WSV55"/>
      <c r="WSW55"/>
      <c r="WSX55"/>
      <c r="WSY55"/>
      <c r="WSZ55"/>
      <c r="WTA55"/>
      <c r="WTB55"/>
      <c r="WTC55"/>
      <c r="WTD55"/>
      <c r="WTE55"/>
      <c r="WTF55"/>
      <c r="WTG55"/>
      <c r="WTH55"/>
      <c r="WTI55"/>
      <c r="WTJ55"/>
      <c r="WTK55"/>
      <c r="WTL55"/>
      <c r="WTM55"/>
      <c r="WTN55"/>
      <c r="WTO55"/>
      <c r="WTP55"/>
      <c r="WTQ55"/>
      <c r="WTR55"/>
      <c r="WTS55"/>
      <c r="WTT55"/>
      <c r="WTU55"/>
      <c r="WTV55"/>
      <c r="WTW55"/>
      <c r="WTX55"/>
      <c r="WTY55"/>
      <c r="WTZ55"/>
      <c r="WUA55"/>
      <c r="WUB55"/>
      <c r="WUC55"/>
      <c r="WUD55"/>
      <c r="WUE55"/>
      <c r="WUF55"/>
      <c r="WUG55"/>
      <c r="WUH55"/>
      <c r="WUI55"/>
      <c r="WUJ55"/>
      <c r="WUK55"/>
      <c r="WUL55"/>
      <c r="WUM55"/>
      <c r="WUN55"/>
      <c r="WUO55"/>
      <c r="WUP55"/>
      <c r="WUQ55"/>
      <c r="WUR55"/>
      <c r="WUS55"/>
      <c r="WUT55"/>
      <c r="WUU55"/>
      <c r="WUV55"/>
      <c r="WUW55"/>
      <c r="WUX55"/>
      <c r="WUY55"/>
      <c r="WUZ55"/>
      <c r="WVA55"/>
      <c r="WVB55"/>
      <c r="WVC55"/>
      <c r="WVD55"/>
      <c r="WVE55"/>
      <c r="WVF55"/>
      <c r="WVG55"/>
      <c r="WVH55"/>
      <c r="WVI55"/>
      <c r="WVJ55"/>
      <c r="WVK55"/>
      <c r="WVL55"/>
      <c r="WVM55"/>
      <c r="WVN55"/>
      <c r="WVO55"/>
      <c r="WVP55"/>
      <c r="WVQ55"/>
      <c r="WVR55"/>
      <c r="WVS55"/>
      <c r="WVT55"/>
      <c r="WVU55"/>
      <c r="WVV55"/>
      <c r="WVW55"/>
      <c r="WVX55"/>
      <c r="WVY55"/>
      <c r="WVZ55"/>
      <c r="WWA55"/>
      <c r="WWB55"/>
      <c r="WWC55"/>
      <c r="WWD55"/>
      <c r="WWE55"/>
      <c r="WWF55"/>
      <c r="WWG55"/>
      <c r="WWH55"/>
      <c r="WWI55"/>
      <c r="WWJ55"/>
      <c r="WWK55"/>
      <c r="WWL55"/>
      <c r="WWM55"/>
      <c r="WWN55"/>
      <c r="WWO55"/>
      <c r="WWP55"/>
      <c r="WWQ55"/>
      <c r="WWR55"/>
      <c r="WWS55"/>
      <c r="WWT55"/>
      <c r="WWU55"/>
      <c r="WWV55"/>
      <c r="WWW55"/>
      <c r="WWX55"/>
      <c r="WWY55"/>
      <c r="WWZ55"/>
      <c r="WXA55"/>
      <c r="WXB55"/>
      <c r="WXC55"/>
      <c r="WXD55"/>
      <c r="WXE55"/>
      <c r="WXF55"/>
      <c r="WXG55"/>
      <c r="WXH55"/>
      <c r="WXI55"/>
      <c r="WXJ55"/>
      <c r="WXK55"/>
      <c r="WXL55"/>
      <c r="WXM55"/>
      <c r="WXN55"/>
      <c r="WXO55"/>
      <c r="WXP55"/>
      <c r="WXQ55"/>
      <c r="WXR55"/>
      <c r="WXS55"/>
      <c r="WXT55"/>
      <c r="WXU55"/>
      <c r="WXV55"/>
      <c r="WXW55"/>
      <c r="WXX55"/>
      <c r="WXY55"/>
      <c r="WXZ55"/>
      <c r="WYA55"/>
      <c r="WYB55"/>
      <c r="WYC55"/>
      <c r="WYD55"/>
      <c r="WYE55"/>
      <c r="WYF55"/>
      <c r="WYG55"/>
      <c r="WYH55"/>
      <c r="WYI55"/>
      <c r="WYJ55"/>
      <c r="WYK55"/>
      <c r="WYL55"/>
      <c r="WYM55"/>
      <c r="WYN55"/>
      <c r="WYO55"/>
      <c r="WYP55"/>
      <c r="WYQ55"/>
      <c r="WYR55"/>
      <c r="WYS55"/>
      <c r="WYT55"/>
      <c r="WYU55"/>
      <c r="WYV55"/>
      <c r="WYW55"/>
      <c r="WYX55"/>
      <c r="WYY55"/>
      <c r="WYZ55"/>
      <c r="WZA55"/>
      <c r="WZB55"/>
      <c r="WZC55"/>
      <c r="WZD55"/>
      <c r="WZE55"/>
      <c r="WZF55"/>
      <c r="WZG55"/>
      <c r="WZH55"/>
      <c r="WZI55"/>
      <c r="WZJ55"/>
      <c r="WZK55"/>
      <c r="WZL55"/>
      <c r="WZM55"/>
      <c r="WZN55"/>
      <c r="WZO55"/>
      <c r="WZP55"/>
      <c r="WZQ55"/>
      <c r="WZR55"/>
      <c r="WZS55"/>
      <c r="WZT55"/>
      <c r="WZU55"/>
      <c r="WZV55"/>
      <c r="WZW55"/>
      <c r="WZX55"/>
      <c r="WZY55"/>
      <c r="WZZ55"/>
      <c r="XAA55"/>
      <c r="XAB55"/>
      <c r="XAC55"/>
      <c r="XAD55"/>
      <c r="XAE55"/>
      <c r="XAF55"/>
      <c r="XAG55"/>
      <c r="XAH55"/>
      <c r="XAI55"/>
      <c r="XAJ55"/>
      <c r="XAK55"/>
      <c r="XAL55"/>
      <c r="XAM55"/>
      <c r="XAN55"/>
      <c r="XAO55"/>
      <c r="XAP55"/>
      <c r="XAQ55"/>
      <c r="XAR55"/>
      <c r="XAS55"/>
      <c r="XAT55"/>
      <c r="XAU55"/>
      <c r="XAV55"/>
      <c r="XAW55"/>
      <c r="XAX55"/>
      <c r="XAY55"/>
      <c r="XAZ55"/>
      <c r="XBA55"/>
      <c r="XBB55"/>
      <c r="XBC55"/>
      <c r="XBD55"/>
      <c r="XBE55"/>
      <c r="XBF55"/>
      <c r="XBG55"/>
      <c r="XBH55"/>
      <c r="XBI55"/>
      <c r="XBJ55"/>
      <c r="XBK55"/>
      <c r="XBL55"/>
      <c r="XBM55"/>
      <c r="XBN55"/>
      <c r="XBO55"/>
      <c r="XBP55"/>
      <c r="XBQ55"/>
      <c r="XBR55"/>
      <c r="XBS55"/>
      <c r="XBT55"/>
      <c r="XBU55"/>
      <c r="XBV55"/>
      <c r="XBW55"/>
      <c r="XBX55"/>
      <c r="XBY55"/>
      <c r="XBZ55"/>
      <c r="XCA55"/>
      <c r="XCB55"/>
      <c r="XCC55"/>
      <c r="XCD55"/>
      <c r="XCE55"/>
      <c r="XCF55"/>
      <c r="XCG55"/>
      <c r="XCH55"/>
      <c r="XCI55"/>
      <c r="XCJ55"/>
      <c r="XCK55"/>
      <c r="XCL55"/>
      <c r="XCM55"/>
      <c r="XCN55"/>
      <c r="XCO55"/>
      <c r="XCP55"/>
      <c r="XCQ55"/>
      <c r="XCR55"/>
      <c r="XCS55"/>
      <c r="XCT55"/>
      <c r="XCU55"/>
      <c r="XCV55"/>
      <c r="XCW55"/>
      <c r="XCX55"/>
      <c r="XCY55"/>
      <c r="XCZ55"/>
      <c r="XDA55"/>
      <c r="XDB55"/>
      <c r="XDC55"/>
      <c r="XDD55"/>
      <c r="XDE55"/>
      <c r="XDF55"/>
      <c r="XDG55"/>
      <c r="XDH55"/>
      <c r="XDI55"/>
      <c r="XDJ55"/>
      <c r="XDK55"/>
      <c r="XDL55"/>
      <c r="XDM55"/>
      <c r="XDN55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</row>
    <row r="56" spans="1:9 15866:16377">
      <c r="A56" s="5" t="s">
        <v>71</v>
      </c>
      <c r="B56" s="5"/>
      <c r="C56" s="21"/>
      <c r="D56" s="21"/>
      <c r="E56" s="21"/>
      <c r="F56" s="21"/>
      <c r="G56" s="21"/>
      <c r="H56" s="42">
        <f>SUM(H54:H55)</f>
        <v>101000</v>
      </c>
      <c r="I56" s="23" t="e">
        <f>#REF!-H56</f>
        <v>#REF!</v>
      </c>
    </row>
    <row r="57" spans="1:9 15866:16377">
      <c r="A57" s="43" t="s">
        <v>72</v>
      </c>
      <c r="B57" s="44" t="s">
        <v>73</v>
      </c>
      <c r="C57" s="12">
        <v>162</v>
      </c>
      <c r="D57" s="12" t="s">
        <v>74</v>
      </c>
      <c r="E57" s="12">
        <v>1</v>
      </c>
      <c r="F57" s="12" t="s">
        <v>23</v>
      </c>
      <c r="G57" s="12">
        <v>89</v>
      </c>
      <c r="H57" s="12">
        <f t="shared" ref="H57:H58" si="4">C57*E57*G57</f>
        <v>14418</v>
      </c>
      <c r="I57" s="13"/>
    </row>
    <row r="58" spans="1:9 15866:16377">
      <c r="A58" s="43"/>
      <c r="B58" s="44" t="s">
        <v>75</v>
      </c>
      <c r="C58" s="12">
        <v>350</v>
      </c>
      <c r="D58" s="12" t="s">
        <v>20</v>
      </c>
      <c r="E58" s="12">
        <v>1</v>
      </c>
      <c r="F58" s="12" t="s">
        <v>23</v>
      </c>
      <c r="G58" s="12">
        <v>100</v>
      </c>
      <c r="H58" s="12">
        <f t="shared" si="4"/>
        <v>35000</v>
      </c>
      <c r="I58" s="13"/>
    </row>
    <row r="59" spans="1:9 15866:16377">
      <c r="A59" s="43"/>
      <c r="B59" s="44"/>
      <c r="C59" s="12"/>
      <c r="D59" s="12"/>
      <c r="E59" s="12"/>
      <c r="F59" s="12"/>
      <c r="G59" s="12"/>
      <c r="H59" s="12"/>
      <c r="I59" s="13"/>
    </row>
    <row r="60" spans="1:9 15866:16377">
      <c r="A60" s="7" t="s">
        <v>76</v>
      </c>
      <c r="B60" s="7"/>
      <c r="C60" s="21"/>
      <c r="D60" s="21"/>
      <c r="E60" s="21"/>
      <c r="F60" s="21"/>
      <c r="G60" s="21"/>
      <c r="H60" s="22">
        <f>SUM(H57:H59)</f>
        <v>49418</v>
      </c>
      <c r="I60" s="39" t="e">
        <f>#REF!-H60</f>
        <v>#REF!</v>
      </c>
    </row>
    <row r="61" spans="1:9 15866:16377">
      <c r="A61" s="9" t="s">
        <v>77</v>
      </c>
      <c r="B61" s="30" t="s">
        <v>9</v>
      </c>
      <c r="C61" s="31"/>
      <c r="D61" s="45" t="s">
        <v>11</v>
      </c>
      <c r="E61" s="31"/>
      <c r="F61" s="12" t="s">
        <v>12</v>
      </c>
      <c r="G61" s="32">
        <v>0</v>
      </c>
      <c r="H61" s="12">
        <f t="shared" ref="H61:H63" si="5">C61*E61*G61</f>
        <v>0</v>
      </c>
      <c r="I61" s="13"/>
    </row>
    <row r="62" spans="1:9 15866:16377">
      <c r="A62" s="15"/>
      <c r="B62" s="30" t="s">
        <v>34</v>
      </c>
      <c r="C62" s="31">
        <v>2</v>
      </c>
      <c r="D62" s="45" t="s">
        <v>20</v>
      </c>
      <c r="E62" s="31">
        <v>1</v>
      </c>
      <c r="F62" s="31" t="s">
        <v>23</v>
      </c>
      <c r="G62" s="32">
        <v>1960</v>
      </c>
      <c r="H62" s="12">
        <f t="shared" si="5"/>
        <v>3920</v>
      </c>
      <c r="I62" s="13"/>
    </row>
    <row r="63" spans="1:9 15866:16377" ht="28.5">
      <c r="A63" s="46"/>
      <c r="B63" s="30" t="s">
        <v>78</v>
      </c>
      <c r="C63" s="31">
        <v>27</v>
      </c>
      <c r="D63" s="31" t="s">
        <v>20</v>
      </c>
      <c r="E63" s="31">
        <v>1</v>
      </c>
      <c r="F63" s="31" t="s">
        <v>23</v>
      </c>
      <c r="G63" s="32">
        <v>500</v>
      </c>
      <c r="H63" s="12">
        <f t="shared" si="5"/>
        <v>13500</v>
      </c>
      <c r="I63" s="47" t="s">
        <v>79</v>
      </c>
    </row>
    <row r="64" spans="1:9 15866:16377">
      <c r="A64" s="5" t="s">
        <v>80</v>
      </c>
      <c r="B64" s="5"/>
      <c r="C64" s="21"/>
      <c r="D64" s="21"/>
      <c r="E64" s="21"/>
      <c r="F64" s="21"/>
      <c r="G64" s="21"/>
      <c r="H64" s="42">
        <f>SUM(H61:H63)</f>
        <v>17420</v>
      </c>
      <c r="I64" s="23" t="e">
        <f>#REF!-H64</f>
        <v>#REF!</v>
      </c>
    </row>
    <row r="65" spans="1:10">
      <c r="A65" s="48" t="s">
        <v>81</v>
      </c>
      <c r="B65" s="48"/>
      <c r="C65" s="50" t="s">
        <v>81</v>
      </c>
      <c r="D65" s="51"/>
      <c r="E65" s="51"/>
      <c r="F65" s="51"/>
      <c r="G65" s="52"/>
      <c r="H65" s="49">
        <f>H12+H25+H53+H56+H59+H58</f>
        <v>742967.81</v>
      </c>
      <c r="I65" s="13"/>
    </row>
    <row r="66" spans="1:10">
      <c r="A66" s="48" t="s">
        <v>82</v>
      </c>
      <c r="B66" s="48"/>
      <c r="C66" s="50" t="s">
        <v>83</v>
      </c>
      <c r="D66" s="51"/>
      <c r="E66" s="51"/>
      <c r="F66" s="51"/>
      <c r="G66" s="52"/>
      <c r="H66" s="49">
        <f>H65*14%</f>
        <v>104015.49340000002</v>
      </c>
      <c r="I66" s="13"/>
    </row>
    <row r="67" spans="1:10">
      <c r="A67" s="48" t="s">
        <v>84</v>
      </c>
      <c r="B67" s="48"/>
      <c r="C67" s="50" t="s">
        <v>84</v>
      </c>
      <c r="D67" s="51"/>
      <c r="E67" s="51"/>
      <c r="F67" s="51"/>
      <c r="G67" s="52"/>
      <c r="H67" s="49">
        <f>H65+H66+H57+H64</f>
        <v>878821.30340000009</v>
      </c>
      <c r="I67" s="23" t="e">
        <f>#REF!-H67</f>
        <v>#REF!</v>
      </c>
    </row>
    <row r="68" spans="1:10">
      <c r="J68" s="54"/>
    </row>
    <row r="69" spans="1:10">
      <c r="H69" s="55"/>
    </row>
  </sheetData>
  <mergeCells count="26">
    <mergeCell ref="A66:B66"/>
    <mergeCell ref="C66:G66"/>
    <mergeCell ref="A67:B67"/>
    <mergeCell ref="C67:G67"/>
    <mergeCell ref="A1:B1"/>
    <mergeCell ref="C2:F2"/>
    <mergeCell ref="G2:H2"/>
    <mergeCell ref="I2:I3"/>
    <mergeCell ref="A12:B12"/>
    <mergeCell ref="A25:B25"/>
    <mergeCell ref="A57:A59"/>
    <mergeCell ref="A61:A63"/>
    <mergeCell ref="A60:B60"/>
    <mergeCell ref="A64:B64"/>
    <mergeCell ref="A65:B65"/>
    <mergeCell ref="C65:G65"/>
    <mergeCell ref="A26:A45"/>
    <mergeCell ref="A54:A55"/>
    <mergeCell ref="I51:I52"/>
    <mergeCell ref="A53:B53"/>
    <mergeCell ref="A56:B56"/>
    <mergeCell ref="A4:A10"/>
    <mergeCell ref="B4:B11"/>
    <mergeCell ref="A13:A24"/>
    <mergeCell ref="B13:B24"/>
    <mergeCell ref="A2:B3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XEW33"/>
  <sheetViews>
    <sheetView workbookViewId="0">
      <selection activeCell="H18" sqref="H18"/>
    </sheetView>
  </sheetViews>
  <sheetFormatPr defaultColWidth="9" defaultRowHeight="15.75"/>
  <cols>
    <col min="1" max="1" width="9" style="4" customWidth="1"/>
    <col min="2" max="2" width="18.125" style="4" customWidth="1"/>
    <col min="3" max="3" width="6.125" style="4" customWidth="1"/>
    <col min="4" max="4" width="4.375" style="4" customWidth="1"/>
    <col min="5" max="5" width="4.25" style="4" customWidth="1"/>
    <col min="6" max="6" width="4.375" style="4" customWidth="1"/>
    <col min="7" max="7" width="8.125" style="53" customWidth="1"/>
    <col min="8" max="8" width="11.375" style="4" customWidth="1"/>
    <col min="9" max="9" width="26.875" style="3" customWidth="1"/>
    <col min="10" max="10" width="10.25" style="4" customWidth="1"/>
    <col min="11" max="249" width="9" style="4"/>
    <col min="250" max="250" width="16.625" style="4" customWidth="1"/>
    <col min="251" max="251" width="12" style="4" customWidth="1"/>
    <col min="252" max="257" width="9" style="4" customWidth="1"/>
    <col min="258" max="261" width="5.25" style="4" customWidth="1"/>
    <col min="262" max="262" width="5.875" style="4" customWidth="1"/>
    <col min="263" max="263" width="10.875" style="4" customWidth="1"/>
    <col min="264" max="264" width="21.875" style="4" customWidth="1"/>
    <col min="265" max="505" width="9" style="4"/>
    <col min="506" max="506" width="16.625" style="4" customWidth="1"/>
    <col min="507" max="507" width="12" style="4" customWidth="1"/>
    <col min="508" max="513" width="9" style="4" customWidth="1"/>
    <col min="514" max="517" width="5.25" style="4" customWidth="1"/>
    <col min="518" max="518" width="5.875" style="4" customWidth="1"/>
    <col min="519" max="519" width="10.875" style="4" customWidth="1"/>
    <col min="520" max="520" width="21.875" style="4" customWidth="1"/>
    <col min="521" max="761" width="9" style="4"/>
    <col min="762" max="762" width="16.625" style="4" customWidth="1"/>
    <col min="763" max="763" width="12" style="4" customWidth="1"/>
    <col min="764" max="769" width="9" style="4" customWidth="1"/>
    <col min="770" max="773" width="5.25" style="4" customWidth="1"/>
    <col min="774" max="774" width="5.875" style="4" customWidth="1"/>
    <col min="775" max="775" width="10.875" style="4" customWidth="1"/>
    <col min="776" max="776" width="21.875" style="4" customWidth="1"/>
    <col min="777" max="1017" width="9" style="4"/>
    <col min="1018" max="1018" width="16.625" style="4" customWidth="1"/>
    <col min="1019" max="1019" width="12" style="4" customWidth="1"/>
    <col min="1020" max="1025" width="9" style="4" customWidth="1"/>
    <col min="1026" max="1029" width="5.25" style="4" customWidth="1"/>
    <col min="1030" max="1030" width="5.875" style="4" customWidth="1"/>
    <col min="1031" max="1031" width="10.875" style="4" customWidth="1"/>
    <col min="1032" max="1032" width="21.875" style="4" customWidth="1"/>
    <col min="1033" max="1273" width="9" style="4"/>
    <col min="1274" max="1274" width="16.625" style="4" customWidth="1"/>
    <col min="1275" max="1275" width="12" style="4" customWidth="1"/>
    <col min="1276" max="1281" width="9" style="4" customWidth="1"/>
    <col min="1282" max="1285" width="5.25" style="4" customWidth="1"/>
    <col min="1286" max="1286" width="5.875" style="4" customWidth="1"/>
    <col min="1287" max="1287" width="10.875" style="4" customWidth="1"/>
    <col min="1288" max="1288" width="21.875" style="4" customWidth="1"/>
    <col min="1289" max="1529" width="9" style="4"/>
    <col min="1530" max="1530" width="16.625" style="4" customWidth="1"/>
    <col min="1531" max="1531" width="12" style="4" customWidth="1"/>
    <col min="1532" max="1537" width="9" style="4" customWidth="1"/>
    <col min="1538" max="1541" width="5.25" style="4" customWidth="1"/>
    <col min="1542" max="1542" width="5.875" style="4" customWidth="1"/>
    <col min="1543" max="1543" width="10.875" style="4" customWidth="1"/>
    <col min="1544" max="1544" width="21.875" style="4" customWidth="1"/>
    <col min="1545" max="1785" width="9" style="4"/>
    <col min="1786" max="1786" width="16.625" style="4" customWidth="1"/>
    <col min="1787" max="1787" width="12" style="4" customWidth="1"/>
    <col min="1788" max="1793" width="9" style="4" customWidth="1"/>
    <col min="1794" max="1797" width="5.25" style="4" customWidth="1"/>
    <col min="1798" max="1798" width="5.875" style="4" customWidth="1"/>
    <col min="1799" max="1799" width="10.875" style="4" customWidth="1"/>
    <col min="1800" max="1800" width="21.875" style="4" customWidth="1"/>
    <col min="1801" max="2041" width="9" style="4"/>
    <col min="2042" max="2042" width="16.625" style="4" customWidth="1"/>
    <col min="2043" max="2043" width="12" style="4" customWidth="1"/>
    <col min="2044" max="2049" width="9" style="4" customWidth="1"/>
    <col min="2050" max="2053" width="5.25" style="4" customWidth="1"/>
    <col min="2054" max="2054" width="5.875" style="4" customWidth="1"/>
    <col min="2055" max="2055" width="10.875" style="4" customWidth="1"/>
    <col min="2056" max="2056" width="21.875" style="4" customWidth="1"/>
    <col min="2057" max="2297" width="9" style="4"/>
    <col min="2298" max="2298" width="16.625" style="4" customWidth="1"/>
    <col min="2299" max="2299" width="12" style="4" customWidth="1"/>
    <col min="2300" max="2305" width="9" style="4" customWidth="1"/>
    <col min="2306" max="2309" width="5.25" style="4" customWidth="1"/>
    <col min="2310" max="2310" width="5.875" style="4" customWidth="1"/>
    <col min="2311" max="2311" width="10.875" style="4" customWidth="1"/>
    <col min="2312" max="2312" width="21.875" style="4" customWidth="1"/>
    <col min="2313" max="2553" width="9" style="4"/>
    <col min="2554" max="2554" width="16.625" style="4" customWidth="1"/>
    <col min="2555" max="2555" width="12" style="4" customWidth="1"/>
    <col min="2556" max="2561" width="9" style="4" customWidth="1"/>
    <col min="2562" max="2565" width="5.25" style="4" customWidth="1"/>
    <col min="2566" max="2566" width="5.875" style="4" customWidth="1"/>
    <col min="2567" max="2567" width="10.875" style="4" customWidth="1"/>
    <col min="2568" max="2568" width="21.875" style="4" customWidth="1"/>
    <col min="2569" max="2809" width="9" style="4"/>
    <col min="2810" max="2810" width="16.625" style="4" customWidth="1"/>
    <col min="2811" max="2811" width="12" style="4" customWidth="1"/>
    <col min="2812" max="2817" width="9" style="4" customWidth="1"/>
    <col min="2818" max="2821" width="5.25" style="4" customWidth="1"/>
    <col min="2822" max="2822" width="5.875" style="4" customWidth="1"/>
    <col min="2823" max="2823" width="10.875" style="4" customWidth="1"/>
    <col min="2824" max="2824" width="21.875" style="4" customWidth="1"/>
    <col min="2825" max="3065" width="9" style="4"/>
    <col min="3066" max="3066" width="16.625" style="4" customWidth="1"/>
    <col min="3067" max="3067" width="12" style="4" customWidth="1"/>
    <col min="3068" max="3073" width="9" style="4" customWidth="1"/>
    <col min="3074" max="3077" width="5.25" style="4" customWidth="1"/>
    <col min="3078" max="3078" width="5.875" style="4" customWidth="1"/>
    <col min="3079" max="3079" width="10.875" style="4" customWidth="1"/>
    <col min="3080" max="3080" width="21.875" style="4" customWidth="1"/>
    <col min="3081" max="3321" width="9" style="4"/>
    <col min="3322" max="3322" width="16.625" style="4" customWidth="1"/>
    <col min="3323" max="3323" width="12" style="4" customWidth="1"/>
    <col min="3324" max="3329" width="9" style="4" customWidth="1"/>
    <col min="3330" max="3333" width="5.25" style="4" customWidth="1"/>
    <col min="3334" max="3334" width="5.875" style="4" customWidth="1"/>
    <col min="3335" max="3335" width="10.875" style="4" customWidth="1"/>
    <col min="3336" max="3336" width="21.875" style="4" customWidth="1"/>
    <col min="3337" max="3577" width="9" style="4"/>
    <col min="3578" max="3578" width="16.625" style="4" customWidth="1"/>
    <col min="3579" max="3579" width="12" style="4" customWidth="1"/>
    <col min="3580" max="3585" width="9" style="4" customWidth="1"/>
    <col min="3586" max="3589" width="5.25" style="4" customWidth="1"/>
    <col min="3590" max="3590" width="5.875" style="4" customWidth="1"/>
    <col min="3591" max="3591" width="10.875" style="4" customWidth="1"/>
    <col min="3592" max="3592" width="21.875" style="4" customWidth="1"/>
    <col min="3593" max="3833" width="9" style="4"/>
    <col min="3834" max="3834" width="16.625" style="4" customWidth="1"/>
    <col min="3835" max="3835" width="12" style="4" customWidth="1"/>
    <col min="3836" max="3841" width="9" style="4" customWidth="1"/>
    <col min="3842" max="3845" width="5.25" style="4" customWidth="1"/>
    <col min="3846" max="3846" width="5.875" style="4" customWidth="1"/>
    <col min="3847" max="3847" width="10.875" style="4" customWidth="1"/>
    <col min="3848" max="3848" width="21.875" style="4" customWidth="1"/>
    <col min="3849" max="4089" width="9" style="4"/>
    <col min="4090" max="4090" width="16.625" style="4" customWidth="1"/>
    <col min="4091" max="4091" width="12" style="4" customWidth="1"/>
    <col min="4092" max="4097" width="9" style="4" customWidth="1"/>
    <col min="4098" max="4101" width="5.25" style="4" customWidth="1"/>
    <col min="4102" max="4102" width="5.875" style="4" customWidth="1"/>
    <col min="4103" max="4103" width="10.875" style="4" customWidth="1"/>
    <col min="4104" max="4104" width="21.875" style="4" customWidth="1"/>
    <col min="4105" max="4345" width="9" style="4"/>
    <col min="4346" max="4346" width="16.625" style="4" customWidth="1"/>
    <col min="4347" max="4347" width="12" style="4" customWidth="1"/>
    <col min="4348" max="4353" width="9" style="4" customWidth="1"/>
    <col min="4354" max="4357" width="5.25" style="4" customWidth="1"/>
    <col min="4358" max="4358" width="5.875" style="4" customWidth="1"/>
    <col min="4359" max="4359" width="10.875" style="4" customWidth="1"/>
    <col min="4360" max="4360" width="21.875" style="4" customWidth="1"/>
    <col min="4361" max="4601" width="9" style="4"/>
    <col min="4602" max="4602" width="16.625" style="4" customWidth="1"/>
    <col min="4603" max="4603" width="12" style="4" customWidth="1"/>
    <col min="4604" max="4609" width="9" style="4" customWidth="1"/>
    <col min="4610" max="4613" width="5.25" style="4" customWidth="1"/>
    <col min="4614" max="4614" width="5.875" style="4" customWidth="1"/>
    <col min="4615" max="4615" width="10.875" style="4" customWidth="1"/>
    <col min="4616" max="4616" width="21.875" style="4" customWidth="1"/>
    <col min="4617" max="4857" width="9" style="4"/>
    <col min="4858" max="4858" width="16.625" style="4" customWidth="1"/>
    <col min="4859" max="4859" width="12" style="4" customWidth="1"/>
    <col min="4860" max="4865" width="9" style="4" customWidth="1"/>
    <col min="4866" max="4869" width="5.25" style="4" customWidth="1"/>
    <col min="4870" max="4870" width="5.875" style="4" customWidth="1"/>
    <col min="4871" max="4871" width="10.875" style="4" customWidth="1"/>
    <col min="4872" max="4872" width="21.875" style="4" customWidth="1"/>
    <col min="4873" max="5113" width="9" style="4"/>
    <col min="5114" max="5114" width="16.625" style="4" customWidth="1"/>
    <col min="5115" max="5115" width="12" style="4" customWidth="1"/>
    <col min="5116" max="5121" width="9" style="4" customWidth="1"/>
    <col min="5122" max="5125" width="5.25" style="4" customWidth="1"/>
    <col min="5126" max="5126" width="5.875" style="4" customWidth="1"/>
    <col min="5127" max="5127" width="10.875" style="4" customWidth="1"/>
    <col min="5128" max="5128" width="21.875" style="4" customWidth="1"/>
    <col min="5129" max="5369" width="9" style="4"/>
    <col min="5370" max="5370" width="16.625" style="4" customWidth="1"/>
    <col min="5371" max="5371" width="12" style="4" customWidth="1"/>
    <col min="5372" max="5377" width="9" style="4" customWidth="1"/>
    <col min="5378" max="5381" width="5.25" style="4" customWidth="1"/>
    <col min="5382" max="5382" width="5.875" style="4" customWidth="1"/>
    <col min="5383" max="5383" width="10.875" style="4" customWidth="1"/>
    <col min="5384" max="5384" width="21.875" style="4" customWidth="1"/>
    <col min="5385" max="5625" width="9" style="4"/>
    <col min="5626" max="5626" width="16.625" style="4" customWidth="1"/>
    <col min="5627" max="5627" width="12" style="4" customWidth="1"/>
    <col min="5628" max="5633" width="9" style="4" customWidth="1"/>
    <col min="5634" max="5637" width="5.25" style="4" customWidth="1"/>
    <col min="5638" max="5638" width="5.875" style="4" customWidth="1"/>
    <col min="5639" max="5639" width="10.875" style="4" customWidth="1"/>
    <col min="5640" max="5640" width="21.875" style="4" customWidth="1"/>
    <col min="5641" max="5881" width="9" style="4"/>
    <col min="5882" max="5882" width="16.625" style="4" customWidth="1"/>
    <col min="5883" max="5883" width="12" style="4" customWidth="1"/>
    <col min="5884" max="5889" width="9" style="4" customWidth="1"/>
    <col min="5890" max="5893" width="5.25" style="4" customWidth="1"/>
    <col min="5894" max="5894" width="5.875" style="4" customWidth="1"/>
    <col min="5895" max="5895" width="10.875" style="4" customWidth="1"/>
    <col min="5896" max="5896" width="21.875" style="4" customWidth="1"/>
    <col min="5897" max="6137" width="9" style="4"/>
    <col min="6138" max="6138" width="16.625" style="4" customWidth="1"/>
    <col min="6139" max="6139" width="12" style="4" customWidth="1"/>
    <col min="6140" max="6145" width="9" style="4" customWidth="1"/>
    <col min="6146" max="6149" width="5.25" style="4" customWidth="1"/>
    <col min="6150" max="6150" width="5.875" style="4" customWidth="1"/>
    <col min="6151" max="6151" width="10.875" style="4" customWidth="1"/>
    <col min="6152" max="6152" width="21.875" style="4" customWidth="1"/>
    <col min="6153" max="6393" width="9" style="4"/>
    <col min="6394" max="6394" width="16.625" style="4" customWidth="1"/>
    <col min="6395" max="6395" width="12" style="4" customWidth="1"/>
    <col min="6396" max="6401" width="9" style="4" customWidth="1"/>
    <col min="6402" max="6405" width="5.25" style="4" customWidth="1"/>
    <col min="6406" max="6406" width="5.875" style="4" customWidth="1"/>
    <col min="6407" max="6407" width="10.875" style="4" customWidth="1"/>
    <col min="6408" max="6408" width="21.875" style="4" customWidth="1"/>
    <col min="6409" max="6649" width="9" style="4"/>
    <col min="6650" max="6650" width="16.625" style="4" customWidth="1"/>
    <col min="6651" max="6651" width="12" style="4" customWidth="1"/>
    <col min="6652" max="6657" width="9" style="4" customWidth="1"/>
    <col min="6658" max="6661" width="5.25" style="4" customWidth="1"/>
    <col min="6662" max="6662" width="5.875" style="4" customWidth="1"/>
    <col min="6663" max="6663" width="10.875" style="4" customWidth="1"/>
    <col min="6664" max="6664" width="21.875" style="4" customWidth="1"/>
    <col min="6665" max="6905" width="9" style="4"/>
    <col min="6906" max="6906" width="16.625" style="4" customWidth="1"/>
    <col min="6907" max="6907" width="12" style="4" customWidth="1"/>
    <col min="6908" max="6913" width="9" style="4" customWidth="1"/>
    <col min="6914" max="6917" width="5.25" style="4" customWidth="1"/>
    <col min="6918" max="6918" width="5.875" style="4" customWidth="1"/>
    <col min="6919" max="6919" width="10.875" style="4" customWidth="1"/>
    <col min="6920" max="6920" width="21.875" style="4" customWidth="1"/>
    <col min="6921" max="7161" width="9" style="4"/>
    <col min="7162" max="7162" width="16.625" style="4" customWidth="1"/>
    <col min="7163" max="7163" width="12" style="4" customWidth="1"/>
    <col min="7164" max="7169" width="9" style="4" customWidth="1"/>
    <col min="7170" max="7173" width="5.25" style="4" customWidth="1"/>
    <col min="7174" max="7174" width="5.875" style="4" customWidth="1"/>
    <col min="7175" max="7175" width="10.875" style="4" customWidth="1"/>
    <col min="7176" max="7176" width="21.875" style="4" customWidth="1"/>
    <col min="7177" max="7417" width="9" style="4"/>
    <col min="7418" max="7418" width="16.625" style="4" customWidth="1"/>
    <col min="7419" max="7419" width="12" style="4" customWidth="1"/>
    <col min="7420" max="7425" width="9" style="4" customWidth="1"/>
    <col min="7426" max="7429" width="5.25" style="4" customWidth="1"/>
    <col min="7430" max="7430" width="5.875" style="4" customWidth="1"/>
    <col min="7431" max="7431" width="10.875" style="4" customWidth="1"/>
    <col min="7432" max="7432" width="21.875" style="4" customWidth="1"/>
    <col min="7433" max="7673" width="9" style="4"/>
    <col min="7674" max="7674" width="16.625" style="4" customWidth="1"/>
    <col min="7675" max="7675" width="12" style="4" customWidth="1"/>
    <col min="7676" max="7681" width="9" style="4" customWidth="1"/>
    <col min="7682" max="7685" width="5.25" style="4" customWidth="1"/>
    <col min="7686" max="7686" width="5.875" style="4" customWidth="1"/>
    <col min="7687" max="7687" width="10.875" style="4" customWidth="1"/>
    <col min="7688" max="7688" width="21.875" style="4" customWidth="1"/>
    <col min="7689" max="7929" width="9" style="4"/>
    <col min="7930" max="7930" width="16.625" style="4" customWidth="1"/>
    <col min="7931" max="7931" width="12" style="4" customWidth="1"/>
    <col min="7932" max="7937" width="9" style="4" customWidth="1"/>
    <col min="7938" max="7941" width="5.25" style="4" customWidth="1"/>
    <col min="7942" max="7942" width="5.875" style="4" customWidth="1"/>
    <col min="7943" max="7943" width="10.875" style="4" customWidth="1"/>
    <col min="7944" max="7944" width="21.875" style="4" customWidth="1"/>
    <col min="7945" max="8185" width="9" style="4"/>
    <col min="8186" max="8186" width="16.625" style="4" customWidth="1"/>
    <col min="8187" max="8187" width="12" style="4" customWidth="1"/>
    <col min="8188" max="8193" width="9" style="4" customWidth="1"/>
    <col min="8194" max="8197" width="5.25" style="4" customWidth="1"/>
    <col min="8198" max="8198" width="5.875" style="4" customWidth="1"/>
    <col min="8199" max="8199" width="10.875" style="4" customWidth="1"/>
    <col min="8200" max="8200" width="21.875" style="4" customWidth="1"/>
    <col min="8201" max="8441" width="9" style="4"/>
    <col min="8442" max="8442" width="16.625" style="4" customWidth="1"/>
    <col min="8443" max="8443" width="12" style="4" customWidth="1"/>
    <col min="8444" max="8449" width="9" style="4" customWidth="1"/>
    <col min="8450" max="8453" width="5.25" style="4" customWidth="1"/>
    <col min="8454" max="8454" width="5.875" style="4" customWidth="1"/>
    <col min="8455" max="8455" width="10.875" style="4" customWidth="1"/>
    <col min="8456" max="8456" width="21.875" style="4" customWidth="1"/>
    <col min="8457" max="8697" width="9" style="4"/>
    <col min="8698" max="8698" width="16.625" style="4" customWidth="1"/>
    <col min="8699" max="8699" width="12" style="4" customWidth="1"/>
    <col min="8700" max="8705" width="9" style="4" customWidth="1"/>
    <col min="8706" max="8709" width="5.25" style="4" customWidth="1"/>
    <col min="8710" max="8710" width="5.875" style="4" customWidth="1"/>
    <col min="8711" max="8711" width="10.875" style="4" customWidth="1"/>
    <col min="8712" max="8712" width="21.875" style="4" customWidth="1"/>
    <col min="8713" max="8953" width="9" style="4"/>
    <col min="8954" max="8954" width="16.625" style="4" customWidth="1"/>
    <col min="8955" max="8955" width="12" style="4" customWidth="1"/>
    <col min="8956" max="8961" width="9" style="4" customWidth="1"/>
    <col min="8962" max="8965" width="5.25" style="4" customWidth="1"/>
    <col min="8966" max="8966" width="5.875" style="4" customWidth="1"/>
    <col min="8967" max="8967" width="10.875" style="4" customWidth="1"/>
    <col min="8968" max="8968" width="21.875" style="4" customWidth="1"/>
    <col min="8969" max="9209" width="9" style="4"/>
    <col min="9210" max="9210" width="16.625" style="4" customWidth="1"/>
    <col min="9211" max="9211" width="12" style="4" customWidth="1"/>
    <col min="9212" max="9217" width="9" style="4" customWidth="1"/>
    <col min="9218" max="9221" width="5.25" style="4" customWidth="1"/>
    <col min="9222" max="9222" width="5.875" style="4" customWidth="1"/>
    <col min="9223" max="9223" width="10.875" style="4" customWidth="1"/>
    <col min="9224" max="9224" width="21.875" style="4" customWidth="1"/>
    <col min="9225" max="9465" width="9" style="4"/>
    <col min="9466" max="9466" width="16.625" style="4" customWidth="1"/>
    <col min="9467" max="9467" width="12" style="4" customWidth="1"/>
    <col min="9468" max="9473" width="9" style="4" customWidth="1"/>
    <col min="9474" max="9477" width="5.25" style="4" customWidth="1"/>
    <col min="9478" max="9478" width="5.875" style="4" customWidth="1"/>
    <col min="9479" max="9479" width="10.875" style="4" customWidth="1"/>
    <col min="9480" max="9480" width="21.875" style="4" customWidth="1"/>
    <col min="9481" max="9721" width="9" style="4"/>
    <col min="9722" max="9722" width="16.625" style="4" customWidth="1"/>
    <col min="9723" max="9723" width="12" style="4" customWidth="1"/>
    <col min="9724" max="9729" width="9" style="4" customWidth="1"/>
    <col min="9730" max="9733" width="5.25" style="4" customWidth="1"/>
    <col min="9734" max="9734" width="5.875" style="4" customWidth="1"/>
    <col min="9735" max="9735" width="10.875" style="4" customWidth="1"/>
    <col min="9736" max="9736" width="21.875" style="4" customWidth="1"/>
    <col min="9737" max="9977" width="9" style="4"/>
    <col min="9978" max="9978" width="16.625" style="4" customWidth="1"/>
    <col min="9979" max="9979" width="12" style="4" customWidth="1"/>
    <col min="9980" max="9985" width="9" style="4" customWidth="1"/>
    <col min="9986" max="9989" width="5.25" style="4" customWidth="1"/>
    <col min="9990" max="9990" width="5.875" style="4" customWidth="1"/>
    <col min="9991" max="9991" width="10.875" style="4" customWidth="1"/>
    <col min="9992" max="9992" width="21.875" style="4" customWidth="1"/>
    <col min="9993" max="10233" width="9" style="4"/>
    <col min="10234" max="10234" width="16.625" style="4" customWidth="1"/>
    <col min="10235" max="10235" width="12" style="4" customWidth="1"/>
    <col min="10236" max="10241" width="9" style="4" customWidth="1"/>
    <col min="10242" max="10245" width="5.25" style="4" customWidth="1"/>
    <col min="10246" max="10246" width="5.875" style="4" customWidth="1"/>
    <col min="10247" max="10247" width="10.875" style="4" customWidth="1"/>
    <col min="10248" max="10248" width="21.875" style="4" customWidth="1"/>
    <col min="10249" max="10489" width="9" style="4"/>
    <col min="10490" max="10490" width="16.625" style="4" customWidth="1"/>
    <col min="10491" max="10491" width="12" style="4" customWidth="1"/>
    <col min="10492" max="10497" width="9" style="4" customWidth="1"/>
    <col min="10498" max="10501" width="5.25" style="4" customWidth="1"/>
    <col min="10502" max="10502" width="5.875" style="4" customWidth="1"/>
    <col min="10503" max="10503" width="10.875" style="4" customWidth="1"/>
    <col min="10504" max="10504" width="21.875" style="4" customWidth="1"/>
    <col min="10505" max="10745" width="9" style="4"/>
    <col min="10746" max="10746" width="16.625" style="4" customWidth="1"/>
    <col min="10747" max="10747" width="12" style="4" customWidth="1"/>
    <col min="10748" max="10753" width="9" style="4" customWidth="1"/>
    <col min="10754" max="10757" width="5.25" style="4" customWidth="1"/>
    <col min="10758" max="10758" width="5.875" style="4" customWidth="1"/>
    <col min="10759" max="10759" width="10.875" style="4" customWidth="1"/>
    <col min="10760" max="10760" width="21.875" style="4" customWidth="1"/>
    <col min="10761" max="11001" width="9" style="4"/>
    <col min="11002" max="11002" width="16.625" style="4" customWidth="1"/>
    <col min="11003" max="11003" width="12" style="4" customWidth="1"/>
    <col min="11004" max="11009" width="9" style="4" customWidth="1"/>
    <col min="11010" max="11013" width="5.25" style="4" customWidth="1"/>
    <col min="11014" max="11014" width="5.875" style="4" customWidth="1"/>
    <col min="11015" max="11015" width="10.875" style="4" customWidth="1"/>
    <col min="11016" max="11016" width="21.875" style="4" customWidth="1"/>
    <col min="11017" max="11257" width="9" style="4"/>
    <col min="11258" max="11258" width="16.625" style="4" customWidth="1"/>
    <col min="11259" max="11259" width="12" style="4" customWidth="1"/>
    <col min="11260" max="11265" width="9" style="4" customWidth="1"/>
    <col min="11266" max="11269" width="5.25" style="4" customWidth="1"/>
    <col min="11270" max="11270" width="5.875" style="4" customWidth="1"/>
    <col min="11271" max="11271" width="10.875" style="4" customWidth="1"/>
    <col min="11272" max="11272" width="21.875" style="4" customWidth="1"/>
    <col min="11273" max="11513" width="9" style="4"/>
    <col min="11514" max="11514" width="16.625" style="4" customWidth="1"/>
    <col min="11515" max="11515" width="12" style="4" customWidth="1"/>
    <col min="11516" max="11521" width="9" style="4" customWidth="1"/>
    <col min="11522" max="11525" width="5.25" style="4" customWidth="1"/>
    <col min="11526" max="11526" width="5.875" style="4" customWidth="1"/>
    <col min="11527" max="11527" width="10.875" style="4" customWidth="1"/>
    <col min="11528" max="11528" width="21.875" style="4" customWidth="1"/>
    <col min="11529" max="11769" width="9" style="4"/>
    <col min="11770" max="11770" width="16.625" style="4" customWidth="1"/>
    <col min="11771" max="11771" width="12" style="4" customWidth="1"/>
    <col min="11772" max="11777" width="9" style="4" customWidth="1"/>
    <col min="11778" max="11781" width="5.25" style="4" customWidth="1"/>
    <col min="11782" max="11782" width="5.875" style="4" customWidth="1"/>
    <col min="11783" max="11783" width="10.875" style="4" customWidth="1"/>
    <col min="11784" max="11784" width="21.875" style="4" customWidth="1"/>
    <col min="11785" max="12025" width="9" style="4"/>
    <col min="12026" max="12026" width="16.625" style="4" customWidth="1"/>
    <col min="12027" max="12027" width="12" style="4" customWidth="1"/>
    <col min="12028" max="12033" width="9" style="4" customWidth="1"/>
    <col min="12034" max="12037" width="5.25" style="4" customWidth="1"/>
    <col min="12038" max="12038" width="5.875" style="4" customWidth="1"/>
    <col min="12039" max="12039" width="10.875" style="4" customWidth="1"/>
    <col min="12040" max="12040" width="21.875" style="4" customWidth="1"/>
    <col min="12041" max="12281" width="9" style="4"/>
    <col min="12282" max="12282" width="16.625" style="4" customWidth="1"/>
    <col min="12283" max="12283" width="12" style="4" customWidth="1"/>
    <col min="12284" max="12289" width="9" style="4" customWidth="1"/>
    <col min="12290" max="12293" width="5.25" style="4" customWidth="1"/>
    <col min="12294" max="12294" width="5.875" style="4" customWidth="1"/>
    <col min="12295" max="12295" width="10.875" style="4" customWidth="1"/>
    <col min="12296" max="12296" width="21.875" style="4" customWidth="1"/>
    <col min="12297" max="12537" width="9" style="4"/>
    <col min="12538" max="12538" width="16.625" style="4" customWidth="1"/>
    <col min="12539" max="12539" width="12" style="4" customWidth="1"/>
    <col min="12540" max="12545" width="9" style="4" customWidth="1"/>
    <col min="12546" max="12549" width="5.25" style="4" customWidth="1"/>
    <col min="12550" max="12550" width="5.875" style="4" customWidth="1"/>
    <col min="12551" max="12551" width="10.875" style="4" customWidth="1"/>
    <col min="12552" max="12552" width="21.875" style="4" customWidth="1"/>
    <col min="12553" max="12793" width="9" style="4"/>
    <col min="12794" max="12794" width="16.625" style="4" customWidth="1"/>
    <col min="12795" max="12795" width="12" style="4" customWidth="1"/>
    <col min="12796" max="12801" width="9" style="4" customWidth="1"/>
    <col min="12802" max="12805" width="5.25" style="4" customWidth="1"/>
    <col min="12806" max="12806" width="5.875" style="4" customWidth="1"/>
    <col min="12807" max="12807" width="10.875" style="4" customWidth="1"/>
    <col min="12808" max="12808" width="21.875" style="4" customWidth="1"/>
    <col min="12809" max="13049" width="9" style="4"/>
    <col min="13050" max="13050" width="16.625" style="4" customWidth="1"/>
    <col min="13051" max="13051" width="12" style="4" customWidth="1"/>
    <col min="13052" max="13057" width="9" style="4" customWidth="1"/>
    <col min="13058" max="13061" width="5.25" style="4" customWidth="1"/>
    <col min="13062" max="13062" width="5.875" style="4" customWidth="1"/>
    <col min="13063" max="13063" width="10.875" style="4" customWidth="1"/>
    <col min="13064" max="13064" width="21.875" style="4" customWidth="1"/>
    <col min="13065" max="13305" width="9" style="4"/>
    <col min="13306" max="13306" width="16.625" style="4" customWidth="1"/>
    <col min="13307" max="13307" width="12" style="4" customWidth="1"/>
    <col min="13308" max="13313" width="9" style="4" customWidth="1"/>
    <col min="13314" max="13317" width="5.25" style="4" customWidth="1"/>
    <col min="13318" max="13318" width="5.875" style="4" customWidth="1"/>
    <col min="13319" max="13319" width="10.875" style="4" customWidth="1"/>
    <col min="13320" max="13320" width="21.875" style="4" customWidth="1"/>
    <col min="13321" max="13561" width="9" style="4"/>
    <col min="13562" max="13562" width="16.625" style="4" customWidth="1"/>
    <col min="13563" max="13563" width="12" style="4" customWidth="1"/>
    <col min="13564" max="13569" width="9" style="4" customWidth="1"/>
    <col min="13570" max="13573" width="5.25" style="4" customWidth="1"/>
    <col min="13574" max="13574" width="5.875" style="4" customWidth="1"/>
    <col min="13575" max="13575" width="10.875" style="4" customWidth="1"/>
    <col min="13576" max="13576" width="21.875" style="4" customWidth="1"/>
    <col min="13577" max="13817" width="9" style="4"/>
    <col min="13818" max="13818" width="16.625" style="4" customWidth="1"/>
    <col min="13819" max="13819" width="12" style="4" customWidth="1"/>
    <col min="13820" max="13825" width="9" style="4" customWidth="1"/>
    <col min="13826" max="13829" width="5.25" style="4" customWidth="1"/>
    <col min="13830" max="13830" width="5.875" style="4" customWidth="1"/>
    <col min="13831" max="13831" width="10.875" style="4" customWidth="1"/>
    <col min="13832" max="13832" width="21.875" style="4" customWidth="1"/>
    <col min="13833" max="14073" width="9" style="4"/>
    <col min="14074" max="14074" width="16.625" style="4" customWidth="1"/>
    <col min="14075" max="14075" width="12" style="4" customWidth="1"/>
    <col min="14076" max="14081" width="9" style="4" customWidth="1"/>
    <col min="14082" max="14085" width="5.25" style="4" customWidth="1"/>
    <col min="14086" max="14086" width="5.875" style="4" customWidth="1"/>
    <col min="14087" max="14087" width="10.875" style="4" customWidth="1"/>
    <col min="14088" max="14088" width="21.875" style="4" customWidth="1"/>
    <col min="14089" max="14329" width="9" style="4"/>
    <col min="14330" max="14330" width="16.625" style="4" customWidth="1"/>
    <col min="14331" max="14331" width="12" style="4" customWidth="1"/>
    <col min="14332" max="14337" width="9" style="4" customWidth="1"/>
    <col min="14338" max="14341" width="5.25" style="4" customWidth="1"/>
    <col min="14342" max="14342" width="5.875" style="4" customWidth="1"/>
    <col min="14343" max="14343" width="10.875" style="4" customWidth="1"/>
    <col min="14344" max="14344" width="21.875" style="4" customWidth="1"/>
    <col min="14345" max="14585" width="9" style="4"/>
    <col min="14586" max="14586" width="16.625" style="4" customWidth="1"/>
    <col min="14587" max="14587" width="12" style="4" customWidth="1"/>
    <col min="14588" max="14593" width="9" style="4" customWidth="1"/>
    <col min="14594" max="14597" width="5.25" style="4" customWidth="1"/>
    <col min="14598" max="14598" width="5.875" style="4" customWidth="1"/>
    <col min="14599" max="14599" width="10.875" style="4" customWidth="1"/>
    <col min="14600" max="14600" width="21.875" style="4" customWidth="1"/>
    <col min="14601" max="14841" width="9" style="4"/>
    <col min="14842" max="14842" width="16.625" style="4" customWidth="1"/>
    <col min="14843" max="14843" width="12" style="4" customWidth="1"/>
    <col min="14844" max="14849" width="9" style="4" customWidth="1"/>
    <col min="14850" max="14853" width="5.25" style="4" customWidth="1"/>
    <col min="14854" max="14854" width="5.875" style="4" customWidth="1"/>
    <col min="14855" max="14855" width="10.875" style="4" customWidth="1"/>
    <col min="14856" max="14856" width="21.875" style="4" customWidth="1"/>
    <col min="14857" max="15097" width="9" style="4"/>
    <col min="15098" max="15098" width="16.625" style="4" customWidth="1"/>
    <col min="15099" max="15099" width="12" style="4" customWidth="1"/>
    <col min="15100" max="15105" width="9" style="4" customWidth="1"/>
    <col min="15106" max="15109" width="5.25" style="4" customWidth="1"/>
    <col min="15110" max="15110" width="5.875" style="4" customWidth="1"/>
    <col min="15111" max="15111" width="10.875" style="4" customWidth="1"/>
    <col min="15112" max="15112" width="21.875" style="4" customWidth="1"/>
    <col min="15113" max="15353" width="9" style="4"/>
    <col min="15354" max="15354" width="16.625" style="4" customWidth="1"/>
    <col min="15355" max="15355" width="12" style="4" customWidth="1"/>
    <col min="15356" max="15361" width="9" style="4" customWidth="1"/>
    <col min="15362" max="15365" width="5.25" style="4" customWidth="1"/>
    <col min="15366" max="15366" width="5.875" style="4" customWidth="1"/>
    <col min="15367" max="15367" width="10.875" style="4" customWidth="1"/>
    <col min="15368" max="15368" width="21.875" style="4" customWidth="1"/>
    <col min="15369" max="15609" width="9" style="4"/>
    <col min="15610" max="15610" width="16.625" style="4" customWidth="1"/>
    <col min="15611" max="15611" width="12" style="4" customWidth="1"/>
    <col min="15612" max="15617" width="9" style="4" customWidth="1"/>
    <col min="15618" max="15621" width="5.25" style="4" customWidth="1"/>
    <col min="15622" max="15622" width="5.875" style="4" customWidth="1"/>
    <col min="15623" max="15623" width="10.875" style="4" customWidth="1"/>
    <col min="15624" max="15624" width="21.875" style="4" customWidth="1"/>
    <col min="15625" max="15865" width="9" style="4"/>
    <col min="15866" max="15866" width="16.625" style="4" customWidth="1"/>
    <col min="15867" max="15867" width="12" style="4" customWidth="1"/>
    <col min="15868" max="15873" width="9" style="4" customWidth="1"/>
    <col min="15874" max="15877" width="5.25" style="4" customWidth="1"/>
    <col min="15878" max="15878" width="5.875" style="4" customWidth="1"/>
    <col min="15879" max="15879" width="10.875" style="4" customWidth="1"/>
    <col min="15880" max="15880" width="21.875" style="4" customWidth="1"/>
    <col min="15881" max="16121" width="9" style="4"/>
    <col min="16122" max="16122" width="16.625" style="4" customWidth="1"/>
    <col min="16123" max="16123" width="12" style="4" customWidth="1"/>
    <col min="16124" max="16129" width="9" style="4" customWidth="1"/>
    <col min="16130" max="16133" width="5.25" style="4" customWidth="1"/>
    <col min="16134" max="16134" width="5.875" style="4" customWidth="1"/>
    <col min="16135" max="16135" width="10.875" style="4" customWidth="1"/>
    <col min="16136" max="16136" width="21.875" style="4" customWidth="1"/>
    <col min="16137" max="16384" width="9" style="4"/>
  </cols>
  <sheetData>
    <row r="1" spans="1:9" ht="21">
      <c r="A1" s="1" t="s">
        <v>85</v>
      </c>
      <c r="B1" s="1"/>
      <c r="C1" s="2"/>
      <c r="D1" s="2"/>
      <c r="E1" s="2"/>
      <c r="F1" s="2"/>
      <c r="G1" s="2"/>
      <c r="H1" s="2"/>
    </row>
    <row r="2" spans="1:9" ht="14.25">
      <c r="A2" s="5" t="s">
        <v>1</v>
      </c>
      <c r="B2" s="5"/>
      <c r="C2" s="6" t="s">
        <v>2</v>
      </c>
      <c r="D2" s="6"/>
      <c r="E2" s="6"/>
      <c r="F2" s="6"/>
      <c r="G2" s="6" t="s">
        <v>3</v>
      </c>
      <c r="H2" s="6"/>
      <c r="I2" s="6" t="s">
        <v>4</v>
      </c>
    </row>
    <row r="3" spans="1:9" ht="14.25">
      <c r="A3" s="5"/>
      <c r="B3" s="5"/>
      <c r="C3" s="8" t="s">
        <v>5</v>
      </c>
      <c r="D3" s="8" t="s">
        <v>6</v>
      </c>
      <c r="E3" s="8" t="s">
        <v>5</v>
      </c>
      <c r="F3" s="8" t="s">
        <v>6</v>
      </c>
      <c r="G3" s="8" t="s">
        <v>7</v>
      </c>
      <c r="H3" s="8" t="s">
        <v>8</v>
      </c>
      <c r="I3" s="6"/>
    </row>
    <row r="4" spans="1:9" s="14" customFormat="1">
      <c r="A4" s="9" t="s">
        <v>9</v>
      </c>
      <c r="B4" s="10"/>
      <c r="C4" s="12"/>
      <c r="D4" s="12" t="s">
        <v>11</v>
      </c>
      <c r="E4" s="12"/>
      <c r="F4" s="12" t="s">
        <v>12</v>
      </c>
      <c r="G4" s="12"/>
      <c r="H4" s="12">
        <f t="shared" ref="H4:H11" si="0">C4*E4*G4</f>
        <v>0</v>
      </c>
      <c r="I4" s="13"/>
    </row>
    <row r="5" spans="1:9" s="14" customFormat="1">
      <c r="A5" s="15"/>
      <c r="B5" s="16"/>
      <c r="C5" s="12"/>
      <c r="D5" s="12" t="s">
        <v>11</v>
      </c>
      <c r="E5" s="12"/>
      <c r="F5" s="12" t="s">
        <v>12</v>
      </c>
      <c r="G5" s="12"/>
      <c r="H5" s="12">
        <f t="shared" si="0"/>
        <v>0</v>
      </c>
      <c r="I5" s="13"/>
    </row>
    <row r="6" spans="1:9">
      <c r="A6" s="5" t="s">
        <v>18</v>
      </c>
      <c r="B6" s="5"/>
      <c r="C6" s="21"/>
      <c r="D6" s="21"/>
      <c r="E6" s="21"/>
      <c r="F6" s="21"/>
      <c r="G6" s="21"/>
      <c r="H6" s="22">
        <f>SUM(H4:H5)</f>
        <v>0</v>
      </c>
      <c r="I6" s="23" t="e">
        <f>#REF!-H6</f>
        <v>#REF!</v>
      </c>
    </row>
    <row r="7" spans="1:9" ht="14.25">
      <c r="A7" s="24" t="s">
        <v>19</v>
      </c>
      <c r="B7" s="10" t="s">
        <v>86</v>
      </c>
      <c r="C7" s="19">
        <v>61</v>
      </c>
      <c r="D7" s="19" t="s">
        <v>20</v>
      </c>
      <c r="E7" s="19">
        <v>1</v>
      </c>
      <c r="F7" s="19" t="s">
        <v>21</v>
      </c>
      <c r="G7" s="19">
        <v>300</v>
      </c>
      <c r="H7" s="19">
        <f t="shared" si="0"/>
        <v>18300</v>
      </c>
      <c r="I7" s="28" t="s">
        <v>29</v>
      </c>
    </row>
    <row r="8" spans="1:9" ht="14.25">
      <c r="A8" s="27"/>
      <c r="B8" s="16"/>
      <c r="C8" s="12">
        <v>106</v>
      </c>
      <c r="D8" s="12" t="s">
        <v>20</v>
      </c>
      <c r="E8" s="12">
        <v>1</v>
      </c>
      <c r="F8" s="12" t="s">
        <v>21</v>
      </c>
      <c r="G8" s="12">
        <v>238</v>
      </c>
      <c r="H8" s="19">
        <f t="shared" si="0"/>
        <v>25228</v>
      </c>
      <c r="I8" s="26" t="s">
        <v>87</v>
      </c>
    </row>
    <row r="9" spans="1:9" ht="14.25">
      <c r="A9" s="27"/>
      <c r="B9" s="16"/>
      <c r="C9" s="19">
        <v>16</v>
      </c>
      <c r="D9" s="19" t="s">
        <v>20</v>
      </c>
      <c r="E9" s="19">
        <v>1</v>
      </c>
      <c r="F9" s="19" t="s">
        <v>21</v>
      </c>
      <c r="G9" s="19">
        <v>550</v>
      </c>
      <c r="H9" s="19">
        <f t="shared" si="0"/>
        <v>8800</v>
      </c>
      <c r="I9" s="28" t="s">
        <v>88</v>
      </c>
    </row>
    <row r="10" spans="1:9" ht="14.25">
      <c r="A10" s="27"/>
      <c r="B10" s="16"/>
      <c r="C10" s="19">
        <v>110</v>
      </c>
      <c r="D10" s="19" t="s">
        <v>20</v>
      </c>
      <c r="E10" s="19">
        <v>1</v>
      </c>
      <c r="F10" s="19" t="s">
        <v>21</v>
      </c>
      <c r="G10" s="19">
        <v>550</v>
      </c>
      <c r="H10" s="19">
        <f t="shared" si="0"/>
        <v>60500</v>
      </c>
      <c r="I10" s="28" t="s">
        <v>89</v>
      </c>
    </row>
    <row r="11" spans="1:9" ht="14.25">
      <c r="A11" s="27"/>
      <c r="B11" s="16"/>
      <c r="C11" s="19">
        <v>1</v>
      </c>
      <c r="D11" s="19" t="s">
        <v>21</v>
      </c>
      <c r="E11" s="19">
        <v>1</v>
      </c>
      <c r="F11" s="19" t="s">
        <v>21</v>
      </c>
      <c r="G11" s="19">
        <v>2308</v>
      </c>
      <c r="H11" s="19">
        <f t="shared" si="0"/>
        <v>2308</v>
      </c>
      <c r="I11" s="28" t="s">
        <v>90</v>
      </c>
    </row>
    <row r="12" spans="1:9">
      <c r="A12" s="5" t="s">
        <v>33</v>
      </c>
      <c r="B12" s="5"/>
      <c r="C12" s="21"/>
      <c r="D12" s="21"/>
      <c r="E12" s="21"/>
      <c r="F12" s="21"/>
      <c r="G12" s="21"/>
      <c r="H12" s="22">
        <f>SUM(H7:H11)</f>
        <v>115136</v>
      </c>
      <c r="I12" s="23" t="e">
        <f>#REF!-H12</f>
        <v>#REF!</v>
      </c>
    </row>
    <row r="13" spans="1:9">
      <c r="A13" s="29" t="s">
        <v>34</v>
      </c>
      <c r="B13" s="25"/>
      <c r="C13" s="31">
        <v>13</v>
      </c>
      <c r="D13" s="31" t="s">
        <v>36</v>
      </c>
      <c r="E13" s="31">
        <v>1</v>
      </c>
      <c r="F13" s="31" t="s">
        <v>37</v>
      </c>
      <c r="G13" s="32">
        <v>350</v>
      </c>
      <c r="H13" s="12">
        <f t="shared" ref="H13:H17" si="1">C13*E13*G13</f>
        <v>4550</v>
      </c>
      <c r="I13" s="34" t="s">
        <v>91</v>
      </c>
    </row>
    <row r="14" spans="1:9">
      <c r="A14" s="35"/>
      <c r="B14" s="25"/>
      <c r="C14" s="31">
        <v>5</v>
      </c>
      <c r="D14" s="31" t="s">
        <v>36</v>
      </c>
      <c r="E14" s="31">
        <v>1</v>
      </c>
      <c r="F14" s="31" t="s">
        <v>37</v>
      </c>
      <c r="G14" s="32">
        <v>700</v>
      </c>
      <c r="H14" s="12">
        <f t="shared" si="1"/>
        <v>3500</v>
      </c>
      <c r="I14" s="34" t="s">
        <v>92</v>
      </c>
    </row>
    <row r="15" spans="1:9">
      <c r="A15" s="35"/>
      <c r="B15" s="25"/>
      <c r="C15" s="31">
        <v>3</v>
      </c>
      <c r="D15" s="31" t="s">
        <v>36</v>
      </c>
      <c r="E15" s="31">
        <v>1</v>
      </c>
      <c r="F15" s="31" t="s">
        <v>37</v>
      </c>
      <c r="G15" s="32">
        <v>2500</v>
      </c>
      <c r="H15" s="12">
        <f t="shared" si="1"/>
        <v>7500</v>
      </c>
      <c r="I15" s="34" t="s">
        <v>93</v>
      </c>
    </row>
    <row r="16" spans="1:9">
      <c r="A16" s="35"/>
      <c r="B16" s="25"/>
      <c r="C16" s="31">
        <v>16</v>
      </c>
      <c r="D16" s="31" t="s">
        <v>36</v>
      </c>
      <c r="E16" s="31">
        <v>1</v>
      </c>
      <c r="F16" s="31" t="s">
        <v>37</v>
      </c>
      <c r="G16" s="32">
        <v>350</v>
      </c>
      <c r="H16" s="12">
        <f t="shared" si="1"/>
        <v>5600</v>
      </c>
      <c r="I16" s="34" t="s">
        <v>94</v>
      </c>
    </row>
    <row r="17" spans="1:9 15866:16377">
      <c r="A17" s="35"/>
      <c r="B17" s="25"/>
      <c r="C17" s="31">
        <v>5</v>
      </c>
      <c r="D17" s="31" t="s">
        <v>36</v>
      </c>
      <c r="E17" s="31">
        <v>1</v>
      </c>
      <c r="F17" s="31" t="s">
        <v>37</v>
      </c>
      <c r="G17" s="32">
        <v>700</v>
      </c>
      <c r="H17" s="12">
        <f t="shared" si="1"/>
        <v>3500</v>
      </c>
      <c r="I17" s="34" t="s">
        <v>95</v>
      </c>
    </row>
    <row r="18" spans="1:9 15866:16377">
      <c r="A18" s="5" t="s">
        <v>66</v>
      </c>
      <c r="B18" s="5"/>
      <c r="C18" s="21"/>
      <c r="D18" s="21"/>
      <c r="E18" s="21"/>
      <c r="F18" s="21"/>
      <c r="G18" s="21"/>
      <c r="H18" s="22">
        <f>SUM(H13:H17)</f>
        <v>24650</v>
      </c>
      <c r="I18" s="39" t="e">
        <f>#REF!-H18</f>
        <v>#REF!</v>
      </c>
    </row>
    <row r="19" spans="1:9 15866:16377">
      <c r="A19" s="40" t="s">
        <v>67</v>
      </c>
      <c r="B19" s="11" t="s">
        <v>96</v>
      </c>
      <c r="C19" s="12">
        <v>1</v>
      </c>
      <c r="D19" s="12" t="s">
        <v>69</v>
      </c>
      <c r="E19" s="12">
        <v>1</v>
      </c>
      <c r="F19" s="12" t="s">
        <v>23</v>
      </c>
      <c r="G19" s="12">
        <v>85000</v>
      </c>
      <c r="H19" s="19">
        <f>C19*E19*G19</f>
        <v>85000</v>
      </c>
      <c r="I19" s="13" t="s">
        <v>96</v>
      </c>
    </row>
    <row r="20" spans="1:9 15866:16377">
      <c r="A20" s="41"/>
      <c r="B20" s="11"/>
      <c r="C20" s="12">
        <v>26</v>
      </c>
      <c r="D20" s="12" t="s">
        <v>97</v>
      </c>
      <c r="E20" s="12">
        <v>1</v>
      </c>
      <c r="F20" s="12" t="s">
        <v>23</v>
      </c>
      <c r="G20" s="12">
        <v>100</v>
      </c>
      <c r="H20" s="19">
        <f>C20*E20*G20</f>
        <v>2600</v>
      </c>
      <c r="I20" s="13" t="s">
        <v>98</v>
      </c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</row>
    <row r="21" spans="1:9 15866:16377">
      <c r="A21" s="5" t="s">
        <v>71</v>
      </c>
      <c r="B21" s="5"/>
      <c r="C21" s="21"/>
      <c r="D21" s="21"/>
      <c r="E21" s="21"/>
      <c r="F21" s="21"/>
      <c r="G21" s="21"/>
      <c r="H21" s="42">
        <f>SUM(H19:H20)</f>
        <v>87600</v>
      </c>
      <c r="I21" s="23" t="e">
        <f>#REF!-H21</f>
        <v>#REF!</v>
      </c>
    </row>
    <row r="22" spans="1:9 15866:16377">
      <c r="A22" s="43" t="s">
        <v>72</v>
      </c>
      <c r="B22" s="44"/>
      <c r="C22" s="12"/>
      <c r="D22" s="12"/>
      <c r="E22" s="12"/>
      <c r="F22" s="12"/>
      <c r="G22" s="12"/>
      <c r="H22" s="12">
        <f t="shared" ref="H22:H24" si="2">C22*E22*G22</f>
        <v>0</v>
      </c>
      <c r="I22" s="13"/>
    </row>
    <row r="23" spans="1:9 15866:16377">
      <c r="A23" s="43"/>
      <c r="B23" s="44"/>
      <c r="C23" s="12"/>
      <c r="D23" s="12"/>
      <c r="E23" s="12"/>
      <c r="F23" s="12"/>
      <c r="G23" s="12"/>
      <c r="H23" s="12">
        <f t="shared" si="2"/>
        <v>0</v>
      </c>
      <c r="I23" s="13"/>
    </row>
    <row r="24" spans="1:9 15866:16377">
      <c r="A24" s="43"/>
      <c r="B24" s="44"/>
      <c r="C24" s="12"/>
      <c r="D24" s="12"/>
      <c r="E24" s="12"/>
      <c r="F24" s="12"/>
      <c r="G24" s="12"/>
      <c r="H24" s="12">
        <f t="shared" si="2"/>
        <v>0</v>
      </c>
      <c r="I24" s="13"/>
    </row>
    <row r="25" spans="1:9 15866:16377">
      <c r="A25" s="7" t="s">
        <v>76</v>
      </c>
      <c r="B25" s="7"/>
      <c r="C25" s="21"/>
      <c r="D25" s="21"/>
      <c r="E25" s="21"/>
      <c r="F25" s="21"/>
      <c r="G25" s="21"/>
      <c r="H25" s="22">
        <f>SUM(H22:H24)</f>
        <v>0</v>
      </c>
      <c r="I25" s="39" t="e">
        <f>#REF!-H25</f>
        <v>#REF!</v>
      </c>
    </row>
    <row r="26" spans="1:9 15866:16377">
      <c r="A26" s="9" t="s">
        <v>77</v>
      </c>
      <c r="B26" s="30" t="s">
        <v>9</v>
      </c>
      <c r="C26" s="31"/>
      <c r="D26" s="45" t="s">
        <v>11</v>
      </c>
      <c r="E26" s="31"/>
      <c r="F26" s="12" t="s">
        <v>12</v>
      </c>
      <c r="G26" s="32">
        <v>0</v>
      </c>
      <c r="H26" s="12">
        <f t="shared" ref="H26:H28" si="3">C26*E26*G26</f>
        <v>0</v>
      </c>
      <c r="I26" s="13"/>
    </row>
    <row r="27" spans="1:9 15866:16377">
      <c r="A27" s="15"/>
      <c r="B27" s="30" t="s">
        <v>34</v>
      </c>
      <c r="C27" s="31"/>
      <c r="D27" s="45" t="s">
        <v>20</v>
      </c>
      <c r="E27" s="31">
        <v>1</v>
      </c>
      <c r="F27" s="31" t="s">
        <v>23</v>
      </c>
      <c r="G27" s="32"/>
      <c r="H27" s="12">
        <f t="shared" si="3"/>
        <v>0</v>
      </c>
      <c r="I27" s="13"/>
    </row>
    <row r="28" spans="1:9 15866:16377">
      <c r="A28" s="46"/>
      <c r="B28" s="30" t="s">
        <v>78</v>
      </c>
      <c r="C28" s="31">
        <v>10</v>
      </c>
      <c r="D28" s="31" t="s">
        <v>20</v>
      </c>
      <c r="E28" s="31">
        <v>1</v>
      </c>
      <c r="F28" s="31" t="s">
        <v>23</v>
      </c>
      <c r="G28" s="32">
        <v>500</v>
      </c>
      <c r="H28" s="12">
        <f t="shared" si="3"/>
        <v>5000</v>
      </c>
      <c r="I28" s="47" t="s">
        <v>99</v>
      </c>
    </row>
    <row r="29" spans="1:9 15866:16377">
      <c r="A29" s="5" t="s">
        <v>80</v>
      </c>
      <c r="B29" s="5"/>
      <c r="C29" s="21"/>
      <c r="D29" s="21"/>
      <c r="E29" s="21"/>
      <c r="F29" s="21"/>
      <c r="G29" s="21"/>
      <c r="H29" s="42">
        <f>SUM(H26:H28)</f>
        <v>5000</v>
      </c>
      <c r="I29" s="23" t="e">
        <f>#REF!-H29</f>
        <v>#REF!</v>
      </c>
    </row>
    <row r="30" spans="1:9 15866:16377">
      <c r="A30" s="48" t="s">
        <v>81</v>
      </c>
      <c r="B30" s="48"/>
      <c r="C30" s="50" t="s">
        <v>81</v>
      </c>
      <c r="D30" s="51"/>
      <c r="E30" s="51"/>
      <c r="F30" s="51"/>
      <c r="G30" s="52"/>
      <c r="H30" s="49">
        <f>H6+H12+H18+H21+H25</f>
        <v>227386</v>
      </c>
      <c r="I30" s="13"/>
    </row>
    <row r="31" spans="1:9 15866:16377">
      <c r="A31" s="48" t="s">
        <v>82</v>
      </c>
      <c r="B31" s="48"/>
      <c r="C31" s="50" t="s">
        <v>83</v>
      </c>
      <c r="D31" s="51"/>
      <c r="E31" s="51"/>
      <c r="F31" s="51"/>
      <c r="G31" s="52"/>
      <c r="H31" s="49">
        <f>H30*14%</f>
        <v>31834.040000000005</v>
      </c>
      <c r="I31" s="13"/>
    </row>
    <row r="32" spans="1:9 15866:16377">
      <c r="A32" s="48" t="s">
        <v>84</v>
      </c>
      <c r="B32" s="48"/>
      <c r="C32" s="50" t="s">
        <v>84</v>
      </c>
      <c r="D32" s="51"/>
      <c r="E32" s="51"/>
      <c r="F32" s="51"/>
      <c r="G32" s="52"/>
      <c r="H32" s="49">
        <f>H30+H31+H29</f>
        <v>264220.04000000004</v>
      </c>
      <c r="I32" s="23" t="e">
        <f>#REF!-H32</f>
        <v>#REF!</v>
      </c>
    </row>
    <row r="33" spans="10:10">
      <c r="J33" s="54"/>
    </row>
  </sheetData>
  <mergeCells count="25">
    <mergeCell ref="C31:G31"/>
    <mergeCell ref="A32:B32"/>
    <mergeCell ref="C32:G32"/>
    <mergeCell ref="A22:A24"/>
    <mergeCell ref="A25:B25"/>
    <mergeCell ref="A26:A28"/>
    <mergeCell ref="A29:B29"/>
    <mergeCell ref="A30:B30"/>
    <mergeCell ref="C30:G30"/>
    <mergeCell ref="C2:F2"/>
    <mergeCell ref="G2:H2"/>
    <mergeCell ref="I2:I3"/>
    <mergeCell ref="A4:A5"/>
    <mergeCell ref="B4:B5"/>
    <mergeCell ref="A6:B6"/>
    <mergeCell ref="A1:B1"/>
    <mergeCell ref="A7:A11"/>
    <mergeCell ref="B7:B11"/>
    <mergeCell ref="A12:B12"/>
    <mergeCell ref="A13:A17"/>
    <mergeCell ref="A31:B31"/>
    <mergeCell ref="A18:B18"/>
    <mergeCell ref="A19:A20"/>
    <mergeCell ref="A21:B21"/>
    <mergeCell ref="A2:B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制冷展</vt:lpstr>
      <vt:lpstr>工程会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cct</dc:creator>
  <cp:lastModifiedBy>cct</cp:lastModifiedBy>
  <dcterms:created xsi:type="dcterms:W3CDTF">2021-05-12T13:25:43Z</dcterms:created>
  <dcterms:modified xsi:type="dcterms:W3CDTF">2021-05-12T13:28:03Z</dcterms:modified>
</cp:coreProperties>
</file>