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/>
  <mc:AlternateContent xmlns:mc="http://schemas.openxmlformats.org/markup-compatibility/2006">
    <mc:Choice Requires="x15">
      <x15ac:absPath xmlns:x15ac="http://schemas.microsoft.com/office/spreadsheetml/2010/11/ac" url="C:\Users\囧丸囧丸\Desktop\"/>
    </mc:Choice>
  </mc:AlternateContent>
  <bookViews>
    <workbookView xWindow="0" yWindow="0" windowWidth="20940" windowHeight="11330"/>
  </bookViews>
  <sheets>
    <sheet name="丁孟茹" sheetId="2" r:id="rId1"/>
  </sheets>
  <definedNames>
    <definedName name="_xlnm.Print_Area" localSheetId="0">丁孟茹!$A$1:$K$32</definedName>
  </definedNames>
  <calcPr calcId="162913"/>
</workbook>
</file>

<file path=xl/calcChain.xml><?xml version="1.0" encoding="utf-8"?>
<calcChain xmlns="http://schemas.openxmlformats.org/spreadsheetml/2006/main">
  <c r="F34" i="2" l="1"/>
  <c r="J32" i="2"/>
  <c r="J33" i="2"/>
  <c r="J34" i="2"/>
  <c r="J31" i="2"/>
  <c r="F32" i="2"/>
  <c r="F31" i="2"/>
  <c r="I39" i="2"/>
  <c r="I38" i="2"/>
  <c r="I37" i="2"/>
  <c r="I40" i="2" l="1"/>
  <c r="G24" i="2" l="1"/>
  <c r="I24" i="2" l="1"/>
  <c r="G26" i="2" s="1"/>
  <c r="H24" i="2"/>
  <c r="B26" i="2" l="1"/>
  <c r="K26" i="2" s="1"/>
  <c r="H40" i="2"/>
</calcChain>
</file>

<file path=xl/sharedStrings.xml><?xml version="1.0" encoding="utf-8"?>
<sst xmlns="http://schemas.openxmlformats.org/spreadsheetml/2006/main" count="71" uniqueCount="55">
  <si>
    <t>【员工差旅报销单】</t>
  </si>
  <si>
    <t>姓名:</t>
  </si>
  <si>
    <t>丁孟茹</t>
  </si>
  <si>
    <t>职位:</t>
  </si>
  <si>
    <t>业务助理</t>
  </si>
  <si>
    <t>发生地:</t>
  </si>
  <si>
    <t>北京、重庆</t>
  </si>
  <si>
    <t>部门:</t>
  </si>
  <si>
    <t>会奖业务4部</t>
  </si>
  <si>
    <t>发生日期:</t>
  </si>
  <si>
    <t>2017.10.30-11.5</t>
  </si>
  <si>
    <t>报销日期:</t>
  </si>
  <si>
    <t>2017.11.6</t>
  </si>
  <si>
    <t>团号:</t>
  </si>
  <si>
    <t xml:space="preserve">KMGA-171030-TPB670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</si>
  <si>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</si>
  <si>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</si>
  <si>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</si>
  <si>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</si>
  <si>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</si>
  <si>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</si>
  <si>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</si>
  <si>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</si>
  <si>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</si>
  <si>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市内交通（10.30家-机场）</t>
  </si>
  <si>
    <t>市内交通（10.30过路费）</t>
  </si>
  <si>
    <t>市内交通（10.30机场-酒店）</t>
  </si>
  <si>
    <t>市内交通（11.4合川-重庆北)</t>
  </si>
  <si>
    <t>市内交通（11.5饭店-酒店）</t>
  </si>
  <si>
    <t>市内交通（11.5酒店-机场）</t>
  </si>
  <si>
    <t>市内交通（11.5机场-家）</t>
  </si>
  <si>
    <t>市内交通（11.5过路费）</t>
  </si>
  <si>
    <t>餐费</t>
  </si>
  <si>
    <t>客户报销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</si>
  <si>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</si>
  <si>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</si>
  <si>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</si>
  <si>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</si>
  <si>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</si>
  <si>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</si>
  <si>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</si>
  <si>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快递费</t>
    <phoneticPr fontId="8" type="noConversion"/>
  </si>
  <si>
    <t>【员工上会补助统计单】</t>
    <phoneticPr fontId="12" type="noConversion"/>
  </si>
  <si>
    <t>团号:</t>
    <phoneticPr fontId="12" type="noConversion"/>
  </si>
  <si>
    <t>出差城市</t>
    <phoneticPr fontId="12" type="noConversion"/>
  </si>
  <si>
    <t>出差起止日期</t>
    <phoneticPr fontId="12" type="noConversion"/>
  </si>
  <si>
    <t>每天金额</t>
    <phoneticPr fontId="12" type="noConversion"/>
  </si>
  <si>
    <t>天数</t>
    <phoneticPr fontId="12" type="noConversion"/>
  </si>
  <si>
    <t>合计</t>
    <phoneticPr fontId="12" type="noConversion"/>
  </si>
  <si>
    <t>备注</t>
    <phoneticPr fontId="12" type="noConversion"/>
  </si>
  <si>
    <t>重庆</t>
    <phoneticPr fontId="12" type="noConversion"/>
  </si>
  <si>
    <t>2017.10.18-10.20</t>
    <phoneticPr fontId="12" type="noConversion"/>
  </si>
  <si>
    <t>2017.10.30-11.3</t>
    <phoneticPr fontId="12" type="noConversion"/>
  </si>
  <si>
    <t>2017.11.4-11.5</t>
    <phoneticPr fontId="12" type="noConversion"/>
  </si>
  <si>
    <t>2017.10.18-10.20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</si>
</sst>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8" xfId="2" applyFont="1" applyBorder="1" applyAlignment="1">
      <alignment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2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3" borderId="0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0" borderId="1" xfId="2" applyFont="1" applyBorder="1">
      <alignment vertical="center"/>
    </xf>
    <xf numFmtId="0" fontId="10" fillId="0" borderId="2" xfId="2" applyFont="1" applyBorder="1">
      <alignment vertical="center"/>
    </xf>
    <xf numFmtId="0" fontId="10" fillId="0" borderId="2" xfId="2" applyFont="1" applyBorder="1" applyAlignment="1">
      <alignment horizontal="right" vertical="center"/>
    </xf>
    <xf numFmtId="0" fontId="10" fillId="0" borderId="3" xfId="2" applyFont="1" applyBorder="1">
      <alignment vertical="center"/>
    </xf>
    <xf numFmtId="0" fontId="10" fillId="0" borderId="0" xfId="2" applyFont="1" applyBorder="1">
      <alignment vertical="center"/>
    </xf>
    <xf numFmtId="0" fontId="10" fillId="0" borderId="0" xfId="2" applyFont="1" applyBorder="1" applyAlignment="1">
      <alignment horizontal="right" vertical="center"/>
    </xf>
    <xf numFmtId="0" fontId="10" fillId="0" borderId="0" xfId="2" applyFont="1" applyFill="1" applyBorder="1">
      <alignment vertical="center"/>
    </xf>
    <xf numFmtId="0" fontId="10" fillId="0" borderId="4" xfId="2" applyFont="1" applyBorder="1">
      <alignment vertical="center"/>
    </xf>
    <xf numFmtId="0" fontId="10" fillId="0" borderId="5" xfId="2" applyFont="1" applyBorder="1">
      <alignment vertical="center"/>
    </xf>
    <xf numFmtId="0" fontId="10" fillId="0" borderId="5" xfId="2" applyFont="1" applyBorder="1" applyAlignment="1">
      <alignment horizontal="right" vertical="center"/>
    </xf>
    <xf numFmtId="0" fontId="10" fillId="0" borderId="5" xfId="2" applyFont="1" applyFill="1" applyBorder="1">
      <alignment vertical="center"/>
    </xf>
    <xf numFmtId="0" fontId="10" fillId="0" borderId="8" xfId="0" applyFont="1" applyBorder="1" applyAlignment="1">
      <alignment horizontal="center" vertical="center"/>
    </xf>
    <xf numFmtId="178" fontId="10" fillId="3" borderId="8" xfId="2" applyNumberFormat="1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 wrapText="1"/>
    </xf>
    <xf numFmtId="0" fontId="10" fillId="3" borderId="8" xfId="2" applyFont="1" applyFill="1" applyBorder="1" applyAlignment="1">
      <alignment vertical="center" wrapText="1"/>
    </xf>
    <xf numFmtId="176" fontId="13" fillId="0" borderId="8" xfId="2" applyNumberFormat="1" applyFont="1" applyBorder="1" applyAlignment="1">
      <alignment horizontal="center" vertical="center"/>
    </xf>
    <xf numFmtId="0" fontId="13" fillId="0" borderId="8" xfId="2" applyFont="1" applyBorder="1" applyAlignment="1">
      <alignment vertical="center"/>
    </xf>
    <xf numFmtId="0" fontId="10" fillId="0" borderId="0" xfId="2" applyFont="1">
      <alignment vertical="center"/>
    </xf>
    <xf numFmtId="0" fontId="10" fillId="0" borderId="1" xfId="2" applyFont="1" applyBorder="1" applyAlignment="1">
      <alignment horizontal="right" vertical="center"/>
    </xf>
    <xf numFmtId="0" fontId="10" fillId="0" borderId="3" xfId="2" applyFont="1" applyBorder="1" applyAlignment="1">
      <alignment horizontal="right" vertical="center"/>
    </xf>
    <xf numFmtId="0" fontId="10" fillId="0" borderId="4" xfId="2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12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horizontal="center" vertical="center"/>
    </xf>
    <xf numFmtId="178" fontId="10" fillId="3" borderId="8" xfId="2" applyNumberFormat="1" applyFont="1" applyFill="1" applyBorder="1" applyAlignment="1">
      <alignment horizontal="center" vertical="center"/>
    </xf>
    <xf numFmtId="178" fontId="10" fillId="3" borderId="6" xfId="2" applyNumberFormat="1" applyFont="1" applyFill="1" applyBorder="1" applyAlignment="1">
      <alignment horizontal="center" vertical="center"/>
    </xf>
    <xf numFmtId="178" fontId="10" fillId="3" borderId="7" xfId="2" applyNumberFormat="1" applyFont="1" applyFill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76" fontId="13" fillId="0" borderId="6" xfId="2" applyNumberFormat="1" applyFont="1" applyBorder="1" applyAlignment="1">
      <alignment horizontal="center" vertical="center"/>
    </xf>
    <xf numFmtId="176" fontId="13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25400</xdr:colOff>
      <xdr:row>3</xdr:row>
      <xdr:rowOff>98777</xdr:rowOff>
    </xdr:to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303" y="19050"/>
          <a:ext cx="1250597" cy="658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="90" zoomScaleNormal="90" workbookViewId="0">
      <selection activeCell="L24" sqref="L24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27.26953125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  <col min="12" max="12" width="5.26953125" style="34" customWidth="1"/>
    <col min="13" max="13" width="11.453125" style="36" customWidth="1"/>
    <col min="14" max="14" width="9.453125" bestFit="1" customWidth="1"/>
  </cols>
  <sheetData>
    <row r="1" spans="2:11" x14ac:dyDescent="0.25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5" x14ac:dyDescent="0.25">
      <c r="B3" s="60" t="s">
        <v>0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20.149999999999999" customHeight="1" x14ac:dyDescent="0.25">
      <c r="B4" s="1"/>
      <c r="C4" s="1"/>
      <c r="D4" s="1"/>
      <c r="E4" s="1"/>
      <c r="F4" s="1"/>
      <c r="G4" s="1"/>
      <c r="H4" s="1"/>
      <c r="I4" s="1"/>
      <c r="J4" s="1"/>
      <c r="K4" s="20"/>
    </row>
    <row r="5" spans="2:11" ht="20.149999999999999" customHeight="1" x14ac:dyDescent="0.25">
      <c r="B5" s="2"/>
      <c r="C5" s="3"/>
      <c r="D5" s="4" t="s">
        <v>1</v>
      </c>
      <c r="E5" s="4"/>
      <c r="F5" s="61" t="s">
        <v>2</v>
      </c>
      <c r="G5" s="61"/>
      <c r="H5" s="4" t="s">
        <v>3</v>
      </c>
      <c r="I5" s="3"/>
      <c r="J5" s="61" t="s">
        <v>4</v>
      </c>
      <c r="K5" s="62"/>
    </row>
    <row r="6" spans="2:11" ht="20.149999999999999" customHeight="1" x14ac:dyDescent="0.25">
      <c r="B6" s="5"/>
      <c r="C6" s="6"/>
      <c r="D6" s="7" t="s">
        <v>5</v>
      </c>
      <c r="E6" s="7"/>
      <c r="F6" s="63" t="s">
        <v>6</v>
      </c>
      <c r="G6" s="63"/>
      <c r="H6" s="7" t="s">
        <v>7</v>
      </c>
      <c r="I6" s="6"/>
      <c r="J6" s="63" t="s">
        <v>8</v>
      </c>
      <c r="K6" s="64"/>
    </row>
    <row r="7" spans="2:11" ht="20.149999999999999" customHeight="1" x14ac:dyDescent="0.25">
      <c r="B7" s="5"/>
      <c r="C7" s="6"/>
      <c r="D7" s="7" t="s">
        <v>9</v>
      </c>
      <c r="E7" s="7"/>
      <c r="F7" s="63" t="s">
        <v>10</v>
      </c>
      <c r="G7" s="63"/>
      <c r="H7" s="7" t="s">
        <v>11</v>
      </c>
      <c r="I7" s="21"/>
      <c r="J7" s="63" t="s">
        <v>12</v>
      </c>
      <c r="K7" s="64"/>
    </row>
    <row r="8" spans="2:11" ht="20.149999999999999" customHeight="1" x14ac:dyDescent="0.25">
      <c r="B8" s="8"/>
      <c r="C8" s="9"/>
      <c r="D8" s="10"/>
      <c r="E8" s="10"/>
      <c r="F8" s="11"/>
      <c r="G8" s="11"/>
      <c r="H8" s="10" t="s">
        <v>13</v>
      </c>
      <c r="I8" s="22"/>
      <c r="J8" s="65" t="s">
        <v>14</v>
      </c>
      <c r="K8" s="66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67" t="s">
        <v>15</v>
      </c>
      <c r="C10" s="68"/>
      <c r="D10" s="13" t="s">
        <v>16</v>
      </c>
      <c r="E10" s="69" t="s">
        <v>17</v>
      </c>
      <c r="F10" s="70"/>
      <c r="G10" s="15" t="s">
        <v>18</v>
      </c>
      <c r="H10" s="14" t="s">
        <v>19</v>
      </c>
      <c r="I10" s="69" t="s">
        <v>20</v>
      </c>
      <c r="J10" s="70"/>
      <c r="K10" s="15" t="s">
        <v>21</v>
      </c>
    </row>
    <row r="11" spans="2:11" ht="20.149999999999999" customHeight="1" x14ac:dyDescent="0.25">
      <c r="B11" s="71">
        <v>1</v>
      </c>
      <c r="C11" s="72"/>
      <c r="D11" s="77" t="s">
        <v>22</v>
      </c>
      <c r="E11" s="71" t="s">
        <v>23</v>
      </c>
      <c r="F11" s="72"/>
      <c r="G11" s="18">
        <v>1920</v>
      </c>
      <c r="H11" s="18"/>
      <c r="I11" s="73"/>
      <c r="J11" s="74"/>
      <c r="K11" s="25"/>
    </row>
    <row r="12" spans="2:11" ht="20.149999999999999" customHeight="1" x14ac:dyDescent="0.25">
      <c r="B12" s="71">
        <v>2</v>
      </c>
      <c r="C12" s="72"/>
      <c r="D12" s="78"/>
      <c r="E12" s="71" t="s">
        <v>24</v>
      </c>
      <c r="F12" s="72"/>
      <c r="G12" s="18">
        <v>151</v>
      </c>
      <c r="H12" s="18"/>
      <c r="I12" s="73"/>
      <c r="J12" s="74"/>
      <c r="K12" s="25"/>
    </row>
    <row r="13" spans="2:11" ht="20.149999999999999" customHeight="1" x14ac:dyDescent="0.25">
      <c r="B13" s="71">
        <v>3</v>
      </c>
      <c r="C13" s="72"/>
      <c r="D13" s="78"/>
      <c r="E13" s="16"/>
      <c r="F13" s="17" t="s">
        <v>25</v>
      </c>
      <c r="G13" s="18">
        <v>10</v>
      </c>
      <c r="H13" s="18"/>
      <c r="I13" s="23"/>
      <c r="J13" s="24"/>
      <c r="K13" s="25"/>
    </row>
    <row r="14" spans="2:11" ht="20.149999999999999" customHeight="1" x14ac:dyDescent="0.25">
      <c r="B14" s="71">
        <v>4</v>
      </c>
      <c r="C14" s="72"/>
      <c r="D14" s="78"/>
      <c r="E14" s="16"/>
      <c r="F14" s="17" t="s">
        <v>26</v>
      </c>
      <c r="G14" s="18">
        <v>220.5</v>
      </c>
      <c r="H14" s="18"/>
      <c r="I14" s="23"/>
      <c r="J14" s="24"/>
      <c r="K14" s="25"/>
    </row>
    <row r="15" spans="2:11" ht="20.149999999999999" customHeight="1" x14ac:dyDescent="0.25">
      <c r="B15" s="71">
        <v>5</v>
      </c>
      <c r="C15" s="72"/>
      <c r="D15" s="78"/>
      <c r="E15" s="16"/>
      <c r="F15" s="17" t="s">
        <v>25</v>
      </c>
      <c r="G15" s="18">
        <v>20</v>
      </c>
      <c r="H15" s="18"/>
      <c r="I15" s="23"/>
      <c r="J15" s="24"/>
      <c r="K15" s="25"/>
    </row>
    <row r="16" spans="2:11" ht="20.149999999999999" customHeight="1" x14ac:dyDescent="0.25">
      <c r="B16" s="71">
        <v>6</v>
      </c>
      <c r="C16" s="72"/>
      <c r="D16" s="78"/>
      <c r="E16" s="16"/>
      <c r="F16" s="17" t="s">
        <v>27</v>
      </c>
      <c r="G16" s="18">
        <v>19.5</v>
      </c>
      <c r="H16" s="18"/>
      <c r="I16" s="23"/>
      <c r="J16" s="24"/>
      <c r="K16" s="25"/>
    </row>
    <row r="17" spans="1:13" ht="20.149999999999999" customHeight="1" x14ac:dyDescent="0.25">
      <c r="B17" s="71">
        <v>7</v>
      </c>
      <c r="C17" s="72"/>
      <c r="D17" s="78"/>
      <c r="E17" s="16"/>
      <c r="F17" s="17" t="s">
        <v>28</v>
      </c>
      <c r="G17" s="18">
        <v>22.5</v>
      </c>
      <c r="H17" s="18"/>
      <c r="I17" s="23"/>
      <c r="J17" s="24"/>
      <c r="K17" s="25"/>
    </row>
    <row r="18" spans="1:13" ht="20.149999999999999" customHeight="1" x14ac:dyDescent="0.25">
      <c r="B18" s="71">
        <v>8</v>
      </c>
      <c r="C18" s="72"/>
      <c r="D18" s="78"/>
      <c r="E18" s="16"/>
      <c r="F18" s="17" t="s">
        <v>29</v>
      </c>
      <c r="G18" s="18">
        <v>80.5</v>
      </c>
      <c r="H18" s="18"/>
      <c r="I18" s="23"/>
      <c r="J18" s="24"/>
      <c r="K18" s="25"/>
    </row>
    <row r="19" spans="1:13" ht="20.149999999999999" customHeight="1" x14ac:dyDescent="0.25">
      <c r="B19" s="71">
        <v>9</v>
      </c>
      <c r="C19" s="72"/>
      <c r="D19" s="78"/>
      <c r="E19" s="16"/>
      <c r="F19" s="17" t="s">
        <v>30</v>
      </c>
      <c r="G19" s="18">
        <v>159</v>
      </c>
      <c r="H19" s="18"/>
      <c r="I19" s="23"/>
      <c r="J19" s="24"/>
      <c r="K19" s="25"/>
    </row>
    <row r="20" spans="1:13" ht="20.149999999999999" customHeight="1" x14ac:dyDescent="0.25">
      <c r="B20" s="71">
        <v>10</v>
      </c>
      <c r="C20" s="72"/>
      <c r="D20" s="78"/>
      <c r="E20" s="16"/>
      <c r="F20" s="17" t="s">
        <v>31</v>
      </c>
      <c r="G20" s="18">
        <v>10</v>
      </c>
      <c r="H20" s="18"/>
      <c r="I20" s="23"/>
      <c r="J20" s="24"/>
      <c r="K20" s="25"/>
      <c r="M20" s="33"/>
    </row>
    <row r="21" spans="1:13" ht="20.149999999999999" customHeight="1" x14ac:dyDescent="0.25">
      <c r="B21" s="71">
        <v>11</v>
      </c>
      <c r="C21" s="72"/>
      <c r="D21" s="78"/>
      <c r="E21" s="71" t="s">
        <v>32</v>
      </c>
      <c r="F21" s="72"/>
      <c r="G21" s="18">
        <v>855</v>
      </c>
      <c r="H21" s="18"/>
      <c r="I21" s="23"/>
      <c r="J21" s="24"/>
      <c r="K21" s="26" t="s">
        <v>33</v>
      </c>
      <c r="M21" s="34"/>
    </row>
    <row r="22" spans="1:13" ht="20.149999999999999" customHeight="1" x14ac:dyDescent="0.25">
      <c r="B22" s="71">
        <v>12</v>
      </c>
      <c r="C22" s="72"/>
      <c r="D22" s="78"/>
      <c r="E22" s="71" t="s">
        <v>32</v>
      </c>
      <c r="F22" s="72"/>
      <c r="G22" s="18">
        <v>143</v>
      </c>
      <c r="H22" s="18"/>
      <c r="I22" s="73"/>
      <c r="J22" s="74"/>
      <c r="K22" s="25"/>
      <c r="M22" s="34"/>
    </row>
    <row r="23" spans="1:13" ht="20.149999999999999" customHeight="1" x14ac:dyDescent="0.25">
      <c r="B23" s="71">
        <v>13</v>
      </c>
      <c r="C23" s="72"/>
      <c r="D23" s="37"/>
      <c r="E23" s="82" t="s">
        <v>41</v>
      </c>
      <c r="F23" s="72"/>
      <c r="G23" s="18">
        <v>64</v>
      </c>
      <c r="H23" s="18"/>
      <c r="I23" s="30"/>
      <c r="J23" s="31"/>
      <c r="K23" s="25"/>
      <c r="M23" s="34"/>
    </row>
    <row r="24" spans="1:13" ht="20.149999999999999" customHeight="1" x14ac:dyDescent="0.25">
      <c r="B24" s="69" t="s">
        <v>34</v>
      </c>
      <c r="C24" s="79"/>
      <c r="D24" s="79"/>
      <c r="E24" s="79"/>
      <c r="F24" s="70"/>
      <c r="G24" s="19">
        <f>SUM(G11:G23)</f>
        <v>3675</v>
      </c>
      <c r="H24" s="19">
        <f>SUM(H11:H22)</f>
        <v>0</v>
      </c>
      <c r="I24" s="80">
        <f>SUM(I11:J22)</f>
        <v>0</v>
      </c>
      <c r="J24" s="81"/>
      <c r="K24" s="27"/>
      <c r="L24" s="33"/>
      <c r="M24" s="35"/>
    </row>
    <row r="25" spans="1:13" ht="20.149999999999999" customHeight="1" x14ac:dyDescent="0.25">
      <c r="B25" s="75" t="s">
        <v>19</v>
      </c>
      <c r="C25" s="75"/>
      <c r="D25" s="75"/>
      <c r="E25" s="75"/>
      <c r="F25" s="75"/>
      <c r="G25" s="75" t="s">
        <v>35</v>
      </c>
      <c r="H25" s="75"/>
      <c r="I25" s="75"/>
      <c r="J25" s="75"/>
      <c r="K25" s="15" t="s">
        <v>36</v>
      </c>
    </row>
    <row r="26" spans="1:13" ht="20.149999999999999" customHeight="1" x14ac:dyDescent="0.25">
      <c r="B26" s="76">
        <f>H24</f>
        <v>0</v>
      </c>
      <c r="C26" s="76"/>
      <c r="D26" s="76"/>
      <c r="E26" s="76"/>
      <c r="F26" s="76"/>
      <c r="G26" s="76">
        <f>I24</f>
        <v>0</v>
      </c>
      <c r="H26" s="76"/>
      <c r="I26" s="76"/>
      <c r="J26" s="76"/>
      <c r="K26" s="28">
        <f>SUM(B26:J26)</f>
        <v>0</v>
      </c>
    </row>
    <row r="27" spans="1:13" ht="20.149999999999999" customHeight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3" ht="20.149999999999999" customHeight="1" x14ac:dyDescent="0.25">
      <c r="B28" s="12" t="s">
        <v>37</v>
      </c>
      <c r="C28" s="12"/>
      <c r="D28" s="12"/>
      <c r="E28" s="12"/>
      <c r="F28" s="12" t="s">
        <v>38</v>
      </c>
      <c r="G28" s="12" t="s">
        <v>39</v>
      </c>
      <c r="H28" s="12"/>
      <c r="I28" s="12"/>
      <c r="J28" s="12" t="s">
        <v>40</v>
      </c>
      <c r="K28" s="12"/>
    </row>
    <row r="29" spans="1:13" ht="20.149999999999999" customHeight="1" x14ac:dyDescent="0.25">
      <c r="A29" s="83" t="s">
        <v>42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3" ht="20.149999999999999" customHeight="1" x14ac:dyDescent="0.25"/>
    <row r="31" spans="1:13" ht="20" customHeight="1" x14ac:dyDescent="0.25">
      <c r="B31" s="39"/>
      <c r="C31" s="40"/>
      <c r="D31" s="57" t="s">
        <v>1</v>
      </c>
      <c r="E31" s="41"/>
      <c r="F31" s="84" t="str">
        <f>F5</f>
        <v>丁孟茹</v>
      </c>
      <c r="G31" s="84"/>
      <c r="H31" s="41" t="s">
        <v>3</v>
      </c>
      <c r="I31" s="40"/>
      <c r="J31" s="84" t="str">
        <f>J5</f>
        <v>业务助理</v>
      </c>
      <c r="K31" s="85"/>
    </row>
    <row r="32" spans="1:13" ht="20" customHeight="1" x14ac:dyDescent="0.25">
      <c r="B32" s="42"/>
      <c r="C32" s="43"/>
      <c r="D32" s="58" t="s">
        <v>5</v>
      </c>
      <c r="E32" s="44"/>
      <c r="F32" s="84" t="str">
        <f>F6</f>
        <v>北京、重庆</v>
      </c>
      <c r="G32" s="84"/>
      <c r="H32" s="44" t="s">
        <v>7</v>
      </c>
      <c r="I32" s="43"/>
      <c r="J32" s="84" t="str">
        <f t="shared" ref="J32:J34" si="0">J6</f>
        <v>会奖业务4部</v>
      </c>
      <c r="K32" s="85"/>
    </row>
    <row r="33" spans="2:11" ht="20" customHeight="1" x14ac:dyDescent="0.25">
      <c r="B33" s="42"/>
      <c r="C33" s="43"/>
      <c r="D33" s="58" t="s">
        <v>9</v>
      </c>
      <c r="E33" s="44"/>
      <c r="F33" s="84" t="s">
        <v>54</v>
      </c>
      <c r="G33" s="84"/>
      <c r="H33" s="44" t="s">
        <v>11</v>
      </c>
      <c r="I33" s="45"/>
      <c r="J33" s="84" t="str">
        <f t="shared" si="0"/>
        <v>2017.11.6</v>
      </c>
      <c r="K33" s="85"/>
    </row>
    <row r="34" spans="2:11" ht="20" customHeight="1" x14ac:dyDescent="0.25">
      <c r="B34" s="46"/>
      <c r="C34" s="47"/>
      <c r="D34" s="59"/>
      <c r="E34" s="48"/>
      <c r="F34" s="86" t="str">
        <f>F7</f>
        <v>2017.10.30-11.5</v>
      </c>
      <c r="G34" s="86"/>
      <c r="H34" s="48" t="s">
        <v>43</v>
      </c>
      <c r="I34" s="49"/>
      <c r="J34" s="86" t="str">
        <f t="shared" si="0"/>
        <v xml:space="preserve">KMGA-171030-TPB670 </v>
      </c>
      <c r="K34" s="87"/>
    </row>
    <row r="35" spans="2:11" ht="20" customHeight="1" x14ac:dyDescent="0.25"/>
    <row r="36" spans="2:11" ht="20" customHeight="1" x14ac:dyDescent="0.25">
      <c r="B36" s="88"/>
      <c r="C36" s="88"/>
      <c r="D36" s="50" t="s">
        <v>44</v>
      </c>
      <c r="E36" s="82" t="s">
        <v>45</v>
      </c>
      <c r="F36" s="89"/>
      <c r="G36" s="51" t="s">
        <v>46</v>
      </c>
      <c r="H36" s="51" t="s">
        <v>47</v>
      </c>
      <c r="I36" s="90" t="s">
        <v>48</v>
      </c>
      <c r="J36" s="90"/>
      <c r="K36" s="52" t="s">
        <v>49</v>
      </c>
    </row>
    <row r="37" spans="2:11" ht="20" customHeight="1" x14ac:dyDescent="0.25">
      <c r="B37" s="88">
        <v>1</v>
      </c>
      <c r="C37" s="88"/>
      <c r="D37" s="50" t="s">
        <v>50</v>
      </c>
      <c r="E37" s="82" t="s">
        <v>51</v>
      </c>
      <c r="F37" s="89"/>
      <c r="G37" s="51">
        <v>100</v>
      </c>
      <c r="H37" s="51">
        <v>3</v>
      </c>
      <c r="I37" s="91">
        <f>G37*H37</f>
        <v>300</v>
      </c>
      <c r="J37" s="92"/>
      <c r="K37" s="52"/>
    </row>
    <row r="38" spans="2:11" ht="20" customHeight="1" x14ac:dyDescent="0.25">
      <c r="B38" s="88">
        <v>2</v>
      </c>
      <c r="C38" s="88"/>
      <c r="D38" s="50" t="s">
        <v>50</v>
      </c>
      <c r="E38" s="38"/>
      <c r="F38" s="32" t="s">
        <v>52</v>
      </c>
      <c r="G38" s="51">
        <v>100</v>
      </c>
      <c r="H38" s="51">
        <v>5</v>
      </c>
      <c r="I38" s="91">
        <f>G38*H38</f>
        <v>500</v>
      </c>
      <c r="J38" s="92"/>
      <c r="K38" s="52"/>
    </row>
    <row r="39" spans="2:11" ht="20" customHeight="1" x14ac:dyDescent="0.25">
      <c r="B39" s="88">
        <v>3</v>
      </c>
      <c r="C39" s="88"/>
      <c r="D39" s="50" t="s">
        <v>50</v>
      </c>
      <c r="E39" s="82" t="s">
        <v>53</v>
      </c>
      <c r="F39" s="89"/>
      <c r="G39" s="51">
        <v>200</v>
      </c>
      <c r="H39" s="51">
        <v>2</v>
      </c>
      <c r="I39" s="91">
        <f>G39*H39</f>
        <v>400</v>
      </c>
      <c r="J39" s="92"/>
      <c r="K39" s="53"/>
    </row>
    <row r="40" spans="2:11" ht="20" customHeight="1" x14ac:dyDescent="0.25">
      <c r="B40" s="93" t="s">
        <v>34</v>
      </c>
      <c r="C40" s="94"/>
      <c r="D40" s="94"/>
      <c r="E40" s="94"/>
      <c r="F40" s="95"/>
      <c r="G40" s="54"/>
      <c r="H40" s="54">
        <f>SUM(H23:H38)</f>
        <v>8</v>
      </c>
      <c r="I40" s="96">
        <f>SUM(I37:I39)</f>
        <v>1200</v>
      </c>
      <c r="J40" s="97"/>
      <c r="K40" s="55"/>
    </row>
    <row r="41" spans="2:11" ht="20" customHeight="1" x14ac:dyDescent="0.25">
      <c r="B41" s="56" t="s">
        <v>37</v>
      </c>
      <c r="C41" s="56"/>
      <c r="D41" s="56"/>
      <c r="E41" s="56"/>
      <c r="F41" s="56" t="s">
        <v>38</v>
      </c>
      <c r="G41" s="56" t="s">
        <v>39</v>
      </c>
      <c r="H41" s="56"/>
      <c r="I41" s="56"/>
      <c r="J41" s="56" t="s">
        <v>40</v>
      </c>
      <c r="K41" s="56"/>
    </row>
  </sheetData>
  <mergeCells count="61">
    <mergeCell ref="B39:C39"/>
    <mergeCell ref="E39:F39"/>
    <mergeCell ref="I39:J39"/>
    <mergeCell ref="B40:F40"/>
    <mergeCell ref="I40:J40"/>
    <mergeCell ref="B37:C37"/>
    <mergeCell ref="E37:F37"/>
    <mergeCell ref="I37:J37"/>
    <mergeCell ref="B38:C38"/>
    <mergeCell ref="I38:J38"/>
    <mergeCell ref="F33:G33"/>
    <mergeCell ref="J33:K33"/>
    <mergeCell ref="J34:K34"/>
    <mergeCell ref="B36:C36"/>
    <mergeCell ref="E36:F36"/>
    <mergeCell ref="I36:J36"/>
    <mergeCell ref="F34:G34"/>
    <mergeCell ref="A29:K29"/>
    <mergeCell ref="F31:G31"/>
    <mergeCell ref="J31:K31"/>
    <mergeCell ref="F32:G32"/>
    <mergeCell ref="J32:K32"/>
    <mergeCell ref="B25:F25"/>
    <mergeCell ref="G25:J25"/>
    <mergeCell ref="B26:F26"/>
    <mergeCell ref="G26:J26"/>
    <mergeCell ref="D11:D22"/>
    <mergeCell ref="B15:C15"/>
    <mergeCell ref="E21:F21"/>
    <mergeCell ref="B23:C23"/>
    <mergeCell ref="B24:F24"/>
    <mergeCell ref="I24:J24"/>
    <mergeCell ref="E23:F23"/>
    <mergeCell ref="B21:C21"/>
    <mergeCell ref="B22:C22"/>
    <mergeCell ref="E22:F22"/>
    <mergeCell ref="I22:J22"/>
    <mergeCell ref="B16:C16"/>
    <mergeCell ref="B17:C17"/>
    <mergeCell ref="B19:C19"/>
    <mergeCell ref="B20:C20"/>
    <mergeCell ref="B18:C18"/>
    <mergeCell ref="B11:C11"/>
    <mergeCell ref="E11:F11"/>
    <mergeCell ref="I11:J11"/>
    <mergeCell ref="B13:C13"/>
    <mergeCell ref="B14:C14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丁孟茹</vt:lpstr>
      <vt:lpstr>丁孟茹!Print_Area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囧丸囧丸</cp:lastModifiedBy>
  <cp:lastPrinted>2017-02-07T06:08:00Z</cp:lastPrinted>
  <dcterms:created xsi:type="dcterms:W3CDTF">2014-04-15T08:52:00Z</dcterms:created>
  <dcterms:modified xsi:type="dcterms:W3CDTF">2017-11-09T09:58:21Z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