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D8" i="4"/>
  <c r="D7"/>
  <c r="D6"/>
  <c r="D3"/>
  <c r="D5"/>
  <c r="D4"/>
  <c r="D2"/>
  <c r="I36" i="2"/>
  <c r="I35"/>
  <c r="I34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<sst xmlns="http://schemas.openxmlformats.org/spreadsheetml/2006/main" count="126" uniqueCount="110">
  <si>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</si>
  <si>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</si>
  <si>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</si>
  <si>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</si>
  <si>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</si>
  <si>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</si>
  <si>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</si>
  <si>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</si>
  <si>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</si>
  <si>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</si>
  <si>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</si>
  <si>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</si>
  <si>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</si>
  <si>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</si>
  <si>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</si>
  <si>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</si>
  <si>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</si>
  <si>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</si>
  <si>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</si>
  <si>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</si>
  <si>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</si>
  <si>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</si>
  <si>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</si>
  <si>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</si>
  <si>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</si>
  <si>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</si>
  <si>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</si>
  <si>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</si>
  <si>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</si>
  <si>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</si>
  <si>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</si>
  <si>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</si>
  <si>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</si>
  <si>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</si>
  <si>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</si>
  <si>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</si>
  <si>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</si>
  <si>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</si>
  <si>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</si>
  <si>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</si>
  <si>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</si>
  <si>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</si>
  <si>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</si>
  <si>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</si>
  <si>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</si>
  <si>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</si>
  <si>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</si>
  <si>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</si>
  <si>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</si>
  <si>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</si>
  <si>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</si>
  <si>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</si>
  <si>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</si>
  <si>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</si>
  <si>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</si>
  <si>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</si>
  <si>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</si>
  <si>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</si>
  <si>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</si>
  <si>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</si>
  <si>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</si>
  <si>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</si>
  <si>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</si>
  <si>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</si>
  <si>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</si>
  <si>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</si>
  <si>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</si>
  <si>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</si>
  <si>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</si>
  <si>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</si>
  <si>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</si>
  <si>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</si>
  <si>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</si>
  <si>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</si>
  <si>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</si>
  <si>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</si>
  <si>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</si>
  <si>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</si>
  <si>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</si>
  <si>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</si>
  <si>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</si>
  <si>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</si>
  <si>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</si>
  <si>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</si>
  <si>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</si>
  <si>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</si>
  <si>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</si>
  <si>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</si>
  <si>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</si>
  <si>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</si>
  <si>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</si>
  <si>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</si>
  <si>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</si>
  <si>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</si>
  <si>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</si>
  <si>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</si>
  <si>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</si>
  <si>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交通</t>
    <phoneticPr fontId="1" type="noConversion"/>
  </si>
  <si>
    <t>陪车信封</t>
    <phoneticPr fontId="1" type="noConversion"/>
  </si>
  <si>
    <t>晚餐</t>
    <phoneticPr fontId="1" type="noConversion"/>
  </si>
  <si>
    <t>午餐</t>
    <phoneticPr fontId="1" type="noConversion"/>
  </si>
  <si>
    <t>书</t>
    <phoneticPr fontId="1" type="noConversion"/>
  </si>
  <si>
    <t>物料</t>
    <phoneticPr fontId="1" type="noConversion"/>
  </si>
  <si>
    <t>媒体交通费</t>
    <phoneticPr fontId="1" type="noConversion"/>
  </si>
  <si>
    <t>书及所需物料费用</t>
    <phoneticPr fontId="1" type="noConversion"/>
  </si>
  <si>
    <t>陪车信封费用</t>
    <phoneticPr fontId="1" type="noConversion"/>
  </si>
  <si>
    <t>张维</t>
    <phoneticPr fontId="1" type="noConversion"/>
  </si>
  <si>
    <t>团号：</t>
    <phoneticPr fontId="1" type="noConversion"/>
  </si>
  <si>
    <t>会议日期：2017.11.22-26</t>
    <phoneticPr fontId="1" type="noConversion"/>
  </si>
  <si>
    <t>媒体午餐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</si>
</sst>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1" zoomScaleNormal="100" workbookViewId="0">
      <selection activeCell="C28" sqref="C28:C31"/>
    </sheetView>
  </sheetViews>
  <sheetFormatPr defaultRowHeight="21" customHeight="1"/>
  <cols>
    <col min="1" max="1" width="9" style="1"/>
    <col min="2" max="2" width="16.75" bestFit="1" customWidth="1"/>
    <col min="3" max="3" width="13.25" style="29" customWidth="1"/>
    <col min="5" max="5" width="13.7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4" t="s">
        <v>107</v>
      </c>
      <c r="I4" s="64"/>
      <c r="J4" s="64" t="s">
        <v>108</v>
      </c>
    </row>
    <row r="5" spans="1:12" ht="21" customHeight="1">
      <c r="H5" s="65"/>
      <c r="I5" s="65"/>
      <c r="J5" s="65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>
      <c r="A14" s="52">
        <v>2</v>
      </c>
      <c r="B14" s="54" t="s">
        <v>51</v>
      </c>
      <c r="C14" s="56">
        <v>12500</v>
      </c>
      <c r="D14" s="52">
        <v>1</v>
      </c>
      <c r="E14" s="56">
        <f t="shared" ref="E14:E45" si="2">C14*D14</f>
        <v>12500</v>
      </c>
      <c r="F14" s="36">
        <v>0</v>
      </c>
      <c r="G14" s="36">
        <v>0</v>
      </c>
      <c r="H14" s="36">
        <f t="shared" si="0"/>
        <v>0</v>
      </c>
      <c r="I14" s="2" t="s">
        <v>103</v>
      </c>
      <c r="J14" s="58" t="s">
        <v>67</v>
      </c>
    </row>
    <row r="15" spans="1:12" ht="21" customHeight="1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>
      <c r="A16" s="34"/>
      <c r="B16" s="30" t="s">
        <v>52</v>
      </c>
      <c r="C16" s="37">
        <f>SUM(C14)</f>
        <v>12500</v>
      </c>
      <c r="D16" s="37">
        <f>SUM(D14)</f>
        <v>1</v>
      </c>
      <c r="E16" s="37">
        <f>SUM(E14)</f>
        <v>12500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>
      <c r="A17" s="75">
        <v>3</v>
      </c>
      <c r="B17" s="76" t="s">
        <v>53</v>
      </c>
      <c r="C17" s="50">
        <v>1620</v>
      </c>
      <c r="D17" s="51">
        <v>1</v>
      </c>
      <c r="E17" s="50">
        <f t="shared" si="2"/>
        <v>1620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1620</v>
      </c>
      <c r="D21" s="37">
        <f t="shared" ref="D21:E21" si="4">SUM(D17)</f>
        <v>1</v>
      </c>
      <c r="E21" s="37">
        <f t="shared" si="4"/>
        <v>1620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5">
        <v>4</v>
      </c>
      <c r="B22" s="76" t="s">
        <v>4</v>
      </c>
      <c r="C22" s="50">
        <v>13880</v>
      </c>
      <c r="D22" s="51">
        <v>1</v>
      </c>
      <c r="E22" s="50">
        <f t="shared" si="2"/>
        <v>13880</v>
      </c>
      <c r="F22" s="36">
        <v>0</v>
      </c>
      <c r="G22" s="36">
        <v>0</v>
      </c>
      <c r="H22" s="36">
        <f t="shared" si="0"/>
        <v>0</v>
      </c>
      <c r="I22" s="2" t="s">
        <v>109</v>
      </c>
      <c r="J22" s="61" t="s">
        <v>69</v>
      </c>
    </row>
    <row r="23" spans="1:10" ht="21" customHeight="1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13880</v>
      </c>
      <c r="D24" s="37">
        <f t="shared" ref="D24:E24" si="6">SUM(D22)</f>
        <v>1</v>
      </c>
      <c r="E24" s="37">
        <f t="shared" si="6"/>
        <v>13880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2">
        <v>5</v>
      </c>
      <c r="B25" s="54" t="s">
        <v>56</v>
      </c>
      <c r="C25" s="56">
        <v>7000</v>
      </c>
      <c r="D25" s="52">
        <v>1</v>
      </c>
      <c r="E25" s="56">
        <f t="shared" si="2"/>
        <v>7000</v>
      </c>
      <c r="F25" s="36">
        <v>0</v>
      </c>
      <c r="G25" s="36">
        <v>0</v>
      </c>
      <c r="H25" s="36">
        <f t="shared" si="0"/>
        <v>0</v>
      </c>
      <c r="I25" s="2" t="s">
        <v>104</v>
      </c>
      <c r="J25" s="58" t="s">
        <v>70</v>
      </c>
    </row>
    <row r="26" spans="1:10" ht="21" customHeight="1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>
      <c r="A27" s="34"/>
      <c r="B27" s="30" t="s">
        <v>61</v>
      </c>
      <c r="C27" s="37">
        <f>SUM(C25)</f>
        <v>7000</v>
      </c>
      <c r="D27" s="37">
        <f t="shared" ref="D27:E27" si="9">SUM(D25)</f>
        <v>1</v>
      </c>
      <c r="E27" s="37">
        <f t="shared" si="9"/>
        <v>7000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>
      <c r="A45" s="52">
        <v>10</v>
      </c>
      <c r="B45" s="76" t="s">
        <v>5</v>
      </c>
      <c r="C45" s="50">
        <v>0</v>
      </c>
      <c r="D45" s="51">
        <v>1</v>
      </c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 t="s">
        <v>105</v>
      </c>
      <c r="J45" s="66"/>
    </row>
    <row r="46" spans="1:10" ht="21" customHeight="1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>
      <c r="A53" s="34"/>
      <c r="B53" s="30" t="s">
        <v>66</v>
      </c>
      <c r="C53" s="37">
        <f>SUM(C52,C44,C40,C37,C32,C27,C24,C21,C16,C13)</f>
        <v>35000</v>
      </c>
      <c r="D53" s="37">
        <f t="shared" ref="D53:H53" si="22">SUM(D52,D44,D40,D37,D32,D27,D24,D21,D16,D13)</f>
        <v>5</v>
      </c>
      <c r="E53" s="37">
        <f t="shared" si="22"/>
        <v>35000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77">
        <f>E53</f>
        <v>35000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35000</v>
      </c>
    </row>
    <row r="60" spans="1:10" ht="21" customHeight="1">
      <c r="A60" s="40" t="s">
        <v>77</v>
      </c>
      <c r="B60" s="41" t="s">
        <v>106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37" zoomScaleNormal="100" workbookViewId="0">
      <selection activeCell="J28" sqref="J28:K2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/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97" t="s">
        <v>93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">
        <v>96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90</v>
      </c>
      <c r="E34" s="88" t="s">
        <v>94</v>
      </c>
      <c r="F34" s="88"/>
      <c r="G34" s="19">
        <v>100</v>
      </c>
      <c r="H34" s="19">
        <v>6</v>
      </c>
      <c r="I34" s="84">
        <f>G34*H34</f>
        <v>600</v>
      </c>
      <c r="J34" s="85"/>
      <c r="K34" s="25"/>
    </row>
    <row r="35" spans="2:11" ht="20.100000000000001" customHeight="1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8</v>
      </c>
      <c r="I37" s="86">
        <f>SUM(I34:J36)</f>
        <v>1000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6" sqref="D6:D7"/>
    </sheetView>
  </sheetViews>
  <sheetFormatPr defaultRowHeight="13.5"/>
  <sheetData>
    <row r="2" spans="1:4">
      <c r="A2" t="s">
        <v>99</v>
      </c>
      <c r="B2">
        <v>7200</v>
      </c>
      <c r="C2">
        <v>8800</v>
      </c>
      <c r="D2">
        <f t="shared" ref="D2:D7" si="0">B2+C2</f>
        <v>16000</v>
      </c>
    </row>
    <row r="3" spans="1:4">
      <c r="A3" t="s">
        <v>100</v>
      </c>
      <c r="B3">
        <v>6000</v>
      </c>
      <c r="C3">
        <v>1600</v>
      </c>
      <c r="D3">
        <f t="shared" si="0"/>
        <v>7600</v>
      </c>
    </row>
    <row r="4" spans="1:4">
      <c r="A4" t="s">
        <v>97</v>
      </c>
      <c r="B4">
        <v>18000</v>
      </c>
      <c r="C4">
        <v>22000</v>
      </c>
      <c r="D4">
        <f t="shared" si="0"/>
        <v>40000</v>
      </c>
    </row>
    <row r="5" spans="1:4">
      <c r="A5" t="s">
        <v>98</v>
      </c>
      <c r="B5">
        <v>32000</v>
      </c>
      <c r="D5">
        <f t="shared" si="0"/>
        <v>32000</v>
      </c>
    </row>
    <row r="6" spans="1:4">
      <c r="A6" t="s">
        <v>101</v>
      </c>
      <c r="B6">
        <v>8000</v>
      </c>
      <c r="D6">
        <f t="shared" si="0"/>
        <v>8000</v>
      </c>
    </row>
    <row r="7" spans="1:4">
      <c r="A7" t="s">
        <v>102</v>
      </c>
      <c r="B7">
        <v>16400</v>
      </c>
      <c r="D7">
        <f t="shared" si="0"/>
        <v>16400</v>
      </c>
    </row>
    <row r="8" spans="1:4">
      <c r="D8">
        <f>D2+D3+D4+D5+D6+D7</f>
        <v>120000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2017-11-21T04:16:37Z</dcterms:modified>
</cp:coreProperties>
</file>