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31" windowHeight="10524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<sst xmlns="http://schemas.openxmlformats.org/spreadsheetml/2006/main" count="100">
  <si>
    <t>【借款报销单】</t>
  </si>
  <si>
    <t>团号： HMZA-180810-CZH683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</si>
  <si>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</si>
  <si>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</si>
  <si>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</si>
  <si>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</si>
  <si>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</si>
  <si>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</si>
  <si>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</si>
  <si>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</si>
  <si>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</si>
  <si>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</si>
  <si>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</si>
  <si>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</si>
  <si>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</si>
  <si>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</si>
  <si>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</si>
  <si>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</si>
  <si>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</si>
  <si>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</si>
  <si>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</si>
  <si>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</si>
  <si>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星巴克</t>
  </si>
  <si>
    <t>需有客户邮件确认，并抄送合规部。</t>
  </si>
  <si>
    <t>打车</t>
  </si>
  <si>
    <t>平江河水上游船票</t>
  </si>
  <si>
    <t>客户使用费用合计</t>
  </si>
  <si>
    <t>活动餐费</t>
  </si>
  <si>
    <t>15日晚餐，9人，人均500，外加200饮料，已付定金1000</t>
  </si>
  <si>
    <t>16日午餐，5人，人均298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</si>
  <si>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</si>
  <si>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</si>
  <si>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</si>
  <si>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</si>
  <si>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</si>
  <si>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</si>
  <si>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</si>
  <si>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</si>
  <si>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</si>
  <si>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</si>
  <si>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</si>
  <si>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</si>
  <si>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</si>
  <si>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</si>
  <si>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</si>
  <si>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</si>
  <si>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</si>
  <si>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大巴车用矿泉水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</si>
  <si>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</si>
  <si>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</si>
  <si>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</si>
  <si>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</si>
  <si>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</si>
  <si>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</si>
  <si>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</si>
  <si>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</si>
  <si>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</si>
  <si>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</si>
  <si>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</si>
  <si>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</si>
  <si>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</si>
  <si>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岑余</t>
  </si>
  <si>
    <t>职位:</t>
  </si>
  <si>
    <t>经理</t>
  </si>
  <si>
    <t>发生地:</t>
  </si>
  <si>
    <t>上海-苏州</t>
  </si>
  <si>
    <t>部门:</t>
  </si>
  <si>
    <t>上海事业部</t>
  </si>
  <si>
    <t>发生日期:</t>
  </si>
  <si>
    <t>9月15-16日</t>
  </si>
  <si>
    <t>报销日期:</t>
  </si>
  <si>
    <t>团号:</t>
  </si>
  <si>
    <t xml:space="preserve"> HMZA-180810-CZH683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</si>
  <si>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</si>
  <si>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</si>
  <si>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</si>
  <si>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</si>
  <si>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</si>
  <si>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</si>
  <si>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</si>
  <si>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</si>
  <si>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</si>
  <si>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</si>
  <si>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见滴滴行程单</t>
  </si>
  <si>
    <t>住宿费</t>
  </si>
  <si>
    <t>餐费</t>
  </si>
  <si>
    <t>岑余 15日中午</t>
  </si>
  <si>
    <t>岑余15日晚</t>
  </si>
  <si>
    <t>岑余 16日中午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</si>
  <si>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</si>
  <si>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</si>
  <si>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</si>
  <si>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</si>
  <si>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</si>
  <si>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</si>
  <si>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</si>
  <si>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</si>
  <si>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</si>
  <si>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苏州</t>
  </si>
  <si>
    <t>15日-16日</t>
  </si>
</sst>
</file>

<file path=xl/styles.xml><?xml version="1.0" encoding="utf-8"?>
<styleSheet xmlns="http://schemas.openxmlformats.org/spreadsheetml/2006/main">
  <numFmts count="10">
    <numFmt numFmtId="176" formatCode="#,##0.00_ "/>
    <numFmt numFmtId="177" formatCode="#,##0.00;[Red]#,##0.00"/>
    <numFmt numFmtId="41" formatCode="_ * #,##0_ ;_ * \-#,##0_ ;_ * &quot;-&quot;_ ;_ @_ "/>
    <numFmt numFmtId="178" formatCode="0.00_);[Red]\(0.00\)"/>
    <numFmt numFmtId="179" formatCode="m&quot;月&quot;d&quot;日&quot;;@"/>
    <numFmt numFmtId="42" formatCode="_ &quot;￥&quot;* #,##0_ ;_ &quot;￥&quot;* \-#,##0_ ;_ &quot;￥&quot;* &quot;-&quot;_ ;_ @_ "/>
    <numFmt numFmtId="180" formatCode="#,##0.00_);[Red]\(#,##0.00\)"/>
    <numFmt numFmtId="181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18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4" fillId="29" borderId="21" applyNumberFormat="0" applyAlignment="0" applyProtection="0">
      <alignment vertical="center"/>
    </xf>
    <xf numFmtId="0" fontId="26" fillId="29" borderId="17" applyNumberFormat="0" applyAlignment="0" applyProtection="0">
      <alignment vertical="center"/>
    </xf>
    <xf numFmtId="0" fontId="23" fillId="28" borderId="2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1" fontId="4" fillId="0" borderId="8" xfId="50" applyNumberFormat="1" applyFont="1" applyBorder="1" applyAlignment="1">
      <alignment horizontal="center" vertical="center"/>
    </xf>
    <xf numFmtId="179" fontId="3" fillId="2" borderId="0" xfId="50" applyNumberFormat="1" applyFont="1" applyFill="1" applyBorder="1" applyAlignment="1">
      <alignment horizontal="center" vertical="center"/>
    </xf>
    <xf numFmtId="179" fontId="3" fillId="2" borderId="14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6" fillId="0" borderId="9" xfId="0" applyNumberFormat="1" applyFont="1" applyFill="1" applyBorder="1" applyAlignment="1">
      <alignment horizontal="center" vertical="center"/>
    </xf>
    <xf numFmtId="180" fontId="6" fillId="0" borderId="10" xfId="0" applyNumberFormat="1" applyFont="1" applyFill="1" applyBorder="1" applyAlignment="1">
      <alignment horizontal="center" vertical="center"/>
    </xf>
    <xf numFmtId="180" fontId="6" fillId="0" borderId="11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opLeftCell="A41" workbookViewId="0">
      <selection activeCell="I60" sqref="I60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1.8888888888889"/>
    <col min="8" max="8" width="11.8888888888889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1"/>
      <c r="J2" s="91"/>
      <c r="K2" s="91"/>
      <c r="L2" s="91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>F8+G8</f>
        <v>0</v>
      </c>
      <c r="I8" s="92"/>
      <c r="J8" s="93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>F9+G9</f>
        <v>0</v>
      </c>
      <c r="I9" s="92"/>
      <c r="J9" s="94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>F10+G10</f>
        <v>0</v>
      </c>
      <c r="I10" s="92"/>
      <c r="J10" s="94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>F11+G11</f>
        <v>0</v>
      </c>
      <c r="I11" s="92"/>
      <c r="J11" s="94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>F12+G12</f>
        <v>0</v>
      </c>
      <c r="I12" s="92"/>
      <c r="J12" s="94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0">SUM(G8:G12)</f>
        <v>0</v>
      </c>
      <c r="H13" s="70">
        <f t="shared" si="0"/>
        <v>0</v>
      </c>
      <c r="I13" s="95"/>
      <c r="J13" s="96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>F14+G14</f>
        <v>0</v>
      </c>
      <c r="I14" s="92"/>
      <c r="J14" s="93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1">F15+G15</f>
        <v>0</v>
      </c>
      <c r="I15" s="92"/>
      <c r="J15" s="94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5"/>
      <c r="J16" s="96"/>
    </row>
    <row r="17" customHeight="1" spans="1:10">
      <c r="A17" s="71">
        <v>3</v>
      </c>
      <c r="B17" s="72" t="s">
        <v>21</v>
      </c>
      <c r="C17" s="73">
        <v>0</v>
      </c>
      <c r="D17" s="71"/>
      <c r="E17" s="73">
        <f>C17*D17</f>
        <v>0</v>
      </c>
      <c r="F17" s="66">
        <v>150</v>
      </c>
      <c r="G17" s="66">
        <v>0</v>
      </c>
      <c r="H17" s="66">
        <f t="shared" ref="H17:H21" si="2">F17+G17</f>
        <v>150</v>
      </c>
      <c r="I17" s="92" t="s">
        <v>22</v>
      </c>
      <c r="J17" s="97" t="s">
        <v>23</v>
      </c>
    </row>
    <row r="18" customHeight="1" spans="1:10">
      <c r="A18" s="77"/>
      <c r="B18" s="78"/>
      <c r="C18" s="79"/>
      <c r="D18" s="77"/>
      <c r="E18" s="79"/>
      <c r="F18" s="66">
        <v>96</v>
      </c>
      <c r="G18" s="66">
        <v>0</v>
      </c>
      <c r="H18" s="66">
        <f t="shared" si="2"/>
        <v>96</v>
      </c>
      <c r="I18" s="92" t="s">
        <v>22</v>
      </c>
      <c r="J18" s="98"/>
    </row>
    <row r="19" customHeight="1" spans="1:10">
      <c r="A19" s="77"/>
      <c r="B19" s="78"/>
      <c r="C19" s="79"/>
      <c r="D19" s="77"/>
      <c r="E19" s="79"/>
      <c r="F19" s="66">
        <v>13</v>
      </c>
      <c r="G19" s="66">
        <v>0</v>
      </c>
      <c r="H19" s="66">
        <f t="shared" si="2"/>
        <v>13</v>
      </c>
      <c r="I19" s="92" t="s">
        <v>24</v>
      </c>
      <c r="J19" s="98"/>
    </row>
    <row r="20" customHeight="1" spans="1:10">
      <c r="A20" s="77"/>
      <c r="B20" s="78"/>
      <c r="C20" s="79"/>
      <c r="D20" s="77"/>
      <c r="E20" s="79"/>
      <c r="F20" s="66">
        <v>13</v>
      </c>
      <c r="G20" s="66">
        <v>0</v>
      </c>
      <c r="H20" s="66">
        <f t="shared" si="2"/>
        <v>13</v>
      </c>
      <c r="I20" s="92" t="s">
        <v>24</v>
      </c>
      <c r="J20" s="98"/>
    </row>
    <row r="21" customFormat="1" customHeight="1" spans="1:10">
      <c r="A21" s="74"/>
      <c r="B21" s="75"/>
      <c r="C21" s="76"/>
      <c r="D21" s="74"/>
      <c r="E21" s="76"/>
      <c r="F21" s="66">
        <v>150</v>
      </c>
      <c r="G21" s="66">
        <v>0</v>
      </c>
      <c r="H21" s="66">
        <f t="shared" si="2"/>
        <v>150</v>
      </c>
      <c r="I21" s="92" t="s">
        <v>25</v>
      </c>
      <c r="J21" s="98"/>
    </row>
    <row r="22" s="53" customFormat="1" customHeight="1" spans="1:10">
      <c r="A22" s="68"/>
      <c r="B22" s="69" t="s">
        <v>26</v>
      </c>
      <c r="C22" s="70">
        <f>SUM(C17)</f>
        <v>0</v>
      </c>
      <c r="D22" s="70">
        <f t="shared" ref="D22:E22" si="3">SUM(D17)</f>
        <v>0</v>
      </c>
      <c r="E22" s="70">
        <f t="shared" si="3"/>
        <v>0</v>
      </c>
      <c r="F22" s="70">
        <f>SUM(F17:F21)</f>
        <v>422</v>
      </c>
      <c r="G22" s="70">
        <f t="shared" ref="G22:H22" si="4">SUM(G17:G20)</f>
        <v>0</v>
      </c>
      <c r="H22" s="70">
        <f>SUM(H17:H21)</f>
        <v>422</v>
      </c>
      <c r="I22" s="95"/>
      <c r="J22" s="99"/>
    </row>
    <row r="23" s="53" customFormat="1" ht="43.2" spans="1:10">
      <c r="A23" s="71">
        <v>4</v>
      </c>
      <c r="B23" s="72" t="s">
        <v>27</v>
      </c>
      <c r="C23" s="73">
        <v>0</v>
      </c>
      <c r="D23" s="80"/>
      <c r="E23" s="73">
        <f>C23*D24</f>
        <v>0</v>
      </c>
      <c r="F23" s="66">
        <v>4700</v>
      </c>
      <c r="G23" s="66">
        <v>0</v>
      </c>
      <c r="H23" s="66">
        <f>F23+G23</f>
        <v>4700</v>
      </c>
      <c r="I23" s="100" t="s">
        <v>28</v>
      </c>
      <c r="J23" s="98"/>
    </row>
    <row r="24" customHeight="1" spans="1:10">
      <c r="A24" s="77"/>
      <c r="B24" s="78"/>
      <c r="C24" s="79"/>
      <c r="D24" s="81"/>
      <c r="E24" s="79"/>
      <c r="F24" s="66">
        <v>1490</v>
      </c>
      <c r="G24" s="66">
        <v>0</v>
      </c>
      <c r="H24" s="66">
        <f t="shared" ref="H24:H47" si="5">F24+G24</f>
        <v>1490</v>
      </c>
      <c r="I24" s="92" t="s">
        <v>29</v>
      </c>
      <c r="J24" s="97" t="s">
        <v>30</v>
      </c>
    </row>
    <row r="25" customHeight="1" spans="1:10">
      <c r="A25" s="74"/>
      <c r="B25" s="75"/>
      <c r="C25" s="76"/>
      <c r="D25" s="82"/>
      <c r="E25" s="76"/>
      <c r="F25" s="66">
        <v>0</v>
      </c>
      <c r="G25" s="66">
        <v>0</v>
      </c>
      <c r="H25" s="66">
        <f t="shared" si="5"/>
        <v>0</v>
      </c>
      <c r="I25" s="92"/>
      <c r="J25" s="98"/>
    </row>
    <row r="26" s="53" customFormat="1" customHeight="1" spans="1:10">
      <c r="A26" s="68"/>
      <c r="B26" s="69" t="s">
        <v>31</v>
      </c>
      <c r="C26" s="70">
        <f>SUM(C23)</f>
        <v>0</v>
      </c>
      <c r="D26" s="70">
        <f>SUM(D24)</f>
        <v>0</v>
      </c>
      <c r="E26" s="70">
        <f>SUM(E23)</f>
        <v>0</v>
      </c>
      <c r="F26" s="70">
        <f>SUM(F23:F25)</f>
        <v>6190</v>
      </c>
      <c r="G26" s="70">
        <f t="shared" ref="G26:H26" si="6">SUM(G24:G25)</f>
        <v>0</v>
      </c>
      <c r="H26" s="70">
        <f>SUM(H23:H25)</f>
        <v>6190</v>
      </c>
      <c r="I26" s="95"/>
      <c r="J26" s="99"/>
    </row>
    <row r="27" customHeight="1" spans="1:10">
      <c r="A27" s="71">
        <v>5</v>
      </c>
      <c r="B27" s="72" t="s">
        <v>32</v>
      </c>
      <c r="C27" s="73">
        <v>0</v>
      </c>
      <c r="D27" s="71"/>
      <c r="E27" s="73">
        <f t="shared" ref="E24:E47" si="7">C27*D27</f>
        <v>0</v>
      </c>
      <c r="F27" s="66">
        <v>0</v>
      </c>
      <c r="G27" s="66">
        <v>0</v>
      </c>
      <c r="H27" s="66">
        <f t="shared" si="5"/>
        <v>0</v>
      </c>
      <c r="I27" s="92"/>
      <c r="J27" s="93" t="s">
        <v>33</v>
      </c>
    </row>
    <row r="28" customHeight="1" spans="1:10">
      <c r="A28" s="74"/>
      <c r="B28" s="75"/>
      <c r="C28" s="76"/>
      <c r="D28" s="74"/>
      <c r="E28" s="76"/>
      <c r="F28" s="66">
        <v>0</v>
      </c>
      <c r="G28" s="66">
        <v>0</v>
      </c>
      <c r="H28" s="66">
        <f t="shared" ref="H28" si="8">F28+G28</f>
        <v>0</v>
      </c>
      <c r="I28" s="92"/>
      <c r="J28" s="94"/>
    </row>
    <row r="29" s="53" customFormat="1" customHeight="1" spans="1:10">
      <c r="A29" s="68"/>
      <c r="B29" s="69" t="s">
        <v>34</v>
      </c>
      <c r="C29" s="70">
        <f>SUM(C27)</f>
        <v>0</v>
      </c>
      <c r="D29" s="70">
        <f t="shared" ref="D29:E29" si="9">SUM(D27)</f>
        <v>0</v>
      </c>
      <c r="E29" s="70">
        <f t="shared" si="9"/>
        <v>0</v>
      </c>
      <c r="F29" s="70">
        <f>SUM(F27:F28)</f>
        <v>0</v>
      </c>
      <c r="G29" s="70">
        <f>SUM(G27:G28)</f>
        <v>0</v>
      </c>
      <c r="H29" s="70">
        <f t="shared" ref="H29" si="10">SUM(H27:H28)</f>
        <v>0</v>
      </c>
      <c r="I29" s="95"/>
      <c r="J29" s="96"/>
    </row>
    <row r="30" customHeight="1" spans="1:10">
      <c r="A30" s="64">
        <v>6</v>
      </c>
      <c r="B30" s="65" t="s">
        <v>35</v>
      </c>
      <c r="C30" s="66">
        <v>0</v>
      </c>
      <c r="D30" s="67"/>
      <c r="E30" s="66">
        <f t="shared" si="7"/>
        <v>0</v>
      </c>
      <c r="F30" s="66">
        <v>0</v>
      </c>
      <c r="G30" s="66">
        <v>0</v>
      </c>
      <c r="H30" s="66">
        <f t="shared" si="5"/>
        <v>0</v>
      </c>
      <c r="I30" s="92"/>
      <c r="J30" s="93" t="s">
        <v>36</v>
      </c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5"/>
        <v>0</v>
      </c>
      <c r="I31" s="92"/>
      <c r="J31" s="98"/>
    </row>
    <row r="32" customHeight="1" spans="1:10">
      <c r="A32" s="64"/>
      <c r="B32" s="65"/>
      <c r="C32" s="66"/>
      <c r="D32" s="67"/>
      <c r="E32" s="66"/>
      <c r="F32" s="66">
        <v>0</v>
      </c>
      <c r="G32" s="66">
        <v>0</v>
      </c>
      <c r="H32" s="66">
        <f t="shared" si="5"/>
        <v>0</v>
      </c>
      <c r="I32" s="92"/>
      <c r="J32" s="98"/>
    </row>
    <row r="33" customHeight="1" spans="1:10">
      <c r="A33" s="64"/>
      <c r="B33" s="65"/>
      <c r="C33" s="66"/>
      <c r="D33" s="67"/>
      <c r="E33" s="66"/>
      <c r="F33" s="66">
        <v>0</v>
      </c>
      <c r="G33" s="66">
        <v>0</v>
      </c>
      <c r="H33" s="66">
        <f t="shared" si="5"/>
        <v>0</v>
      </c>
      <c r="I33" s="92"/>
      <c r="J33" s="98"/>
    </row>
    <row r="34" s="53" customFormat="1" customHeight="1" spans="1:10">
      <c r="A34" s="68"/>
      <c r="B34" s="69" t="s">
        <v>37</v>
      </c>
      <c r="C34" s="70">
        <f>SUM(C30)</f>
        <v>0</v>
      </c>
      <c r="D34" s="70">
        <f t="shared" ref="D34:E34" si="11">SUM(D30)</f>
        <v>0</v>
      </c>
      <c r="E34" s="70">
        <f t="shared" si="11"/>
        <v>0</v>
      </c>
      <c r="F34" s="70">
        <f>SUM(F30:F33)</f>
        <v>0</v>
      </c>
      <c r="G34" s="70">
        <f t="shared" ref="G34:H34" si="12">SUM(G30:G33)</f>
        <v>0</v>
      </c>
      <c r="H34" s="70">
        <f t="shared" si="12"/>
        <v>0</v>
      </c>
      <c r="I34" s="95"/>
      <c r="J34" s="99"/>
    </row>
    <row r="35" customHeight="1" spans="1:10">
      <c r="A35" s="64">
        <v>7</v>
      </c>
      <c r="B35" s="65" t="s">
        <v>38</v>
      </c>
      <c r="C35" s="66">
        <v>0</v>
      </c>
      <c r="D35" s="67"/>
      <c r="E35" s="66">
        <f t="shared" si="7"/>
        <v>0</v>
      </c>
      <c r="F35" s="66">
        <v>0</v>
      </c>
      <c r="G35" s="66">
        <v>0</v>
      </c>
      <c r="H35" s="66">
        <f t="shared" si="5"/>
        <v>0</v>
      </c>
      <c r="I35" s="92"/>
      <c r="J35" s="101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5"/>
        <v>0</v>
      </c>
      <c r="I36" s="92"/>
      <c r="J36" s="102"/>
    </row>
    <row r="37" customHeight="1" spans="1:10">
      <c r="A37" s="64"/>
      <c r="B37" s="65"/>
      <c r="C37" s="66"/>
      <c r="D37" s="67"/>
      <c r="E37" s="66"/>
      <c r="F37" s="66">
        <v>0</v>
      </c>
      <c r="G37" s="66">
        <v>0</v>
      </c>
      <c r="H37" s="66">
        <f t="shared" si="5"/>
        <v>0</v>
      </c>
      <c r="I37" s="92"/>
      <c r="J37" s="102"/>
    </row>
    <row r="38" customHeight="1" spans="1:10">
      <c r="A38" s="64"/>
      <c r="B38" s="65"/>
      <c r="C38" s="66"/>
      <c r="D38" s="67"/>
      <c r="E38" s="66"/>
      <c r="F38" s="66">
        <v>0</v>
      </c>
      <c r="G38" s="66">
        <v>0</v>
      </c>
      <c r="H38" s="66">
        <f t="shared" si="5"/>
        <v>0</v>
      </c>
      <c r="I38" s="92"/>
      <c r="J38" s="102"/>
    </row>
    <row r="39" s="53" customFormat="1" customHeight="1" spans="1:10">
      <c r="A39" s="68"/>
      <c r="B39" s="69" t="s">
        <v>39</v>
      </c>
      <c r="C39" s="70">
        <f>SUM(C35)</f>
        <v>0</v>
      </c>
      <c r="D39" s="70">
        <f t="shared" ref="D39:E39" si="13">SUM(D35)</f>
        <v>0</v>
      </c>
      <c r="E39" s="70">
        <f t="shared" si="13"/>
        <v>0</v>
      </c>
      <c r="F39" s="70">
        <f>SUM(F35:F38)</f>
        <v>0</v>
      </c>
      <c r="G39" s="70">
        <f t="shared" ref="G39:H39" si="14">SUM(G35:G38)</f>
        <v>0</v>
      </c>
      <c r="H39" s="70">
        <f t="shared" si="14"/>
        <v>0</v>
      </c>
      <c r="I39" s="95"/>
      <c r="J39" s="103"/>
    </row>
    <row r="40" customHeight="1" spans="1:10">
      <c r="A40" s="64">
        <v>8</v>
      </c>
      <c r="B40" s="65" t="s">
        <v>40</v>
      </c>
      <c r="C40" s="66">
        <v>0</v>
      </c>
      <c r="D40" s="67"/>
      <c r="E40" s="66">
        <f t="shared" si="7"/>
        <v>0</v>
      </c>
      <c r="F40" s="66">
        <v>0</v>
      </c>
      <c r="G40" s="66">
        <v>0</v>
      </c>
      <c r="H40" s="66">
        <f t="shared" si="5"/>
        <v>0</v>
      </c>
      <c r="I40" s="92"/>
      <c r="J40" s="97" t="s">
        <v>41</v>
      </c>
    </row>
    <row r="41" customHeight="1" spans="1:10">
      <c r="A41" s="64"/>
      <c r="B41" s="65"/>
      <c r="C41" s="66"/>
      <c r="D41" s="67"/>
      <c r="E41" s="66"/>
      <c r="F41" s="66">
        <v>0</v>
      </c>
      <c r="G41" s="66">
        <v>0</v>
      </c>
      <c r="H41" s="66">
        <f t="shared" si="5"/>
        <v>0</v>
      </c>
      <c r="I41" s="92"/>
      <c r="J41" s="98"/>
    </row>
    <row r="42" s="53" customFormat="1" customHeight="1" spans="1:10">
      <c r="A42" s="68"/>
      <c r="B42" s="69" t="s">
        <v>42</v>
      </c>
      <c r="C42" s="70">
        <f>SUM(C40)</f>
        <v>0</v>
      </c>
      <c r="D42" s="70">
        <f t="shared" ref="D42:E42" si="15">SUM(D40)</f>
        <v>0</v>
      </c>
      <c r="E42" s="70">
        <f t="shared" si="15"/>
        <v>0</v>
      </c>
      <c r="F42" s="70">
        <f>SUM(F40:F41)</f>
        <v>0</v>
      </c>
      <c r="G42" s="70">
        <f t="shared" ref="G42:H42" si="16">SUM(G40:G41)</f>
        <v>0</v>
      </c>
      <c r="H42" s="70">
        <f t="shared" si="16"/>
        <v>0</v>
      </c>
      <c r="I42" s="95"/>
      <c r="J42" s="99"/>
    </row>
    <row r="43" customHeight="1" spans="1:10">
      <c r="A43" s="64">
        <v>9</v>
      </c>
      <c r="B43" s="65" t="s">
        <v>43</v>
      </c>
      <c r="C43" s="66">
        <v>0</v>
      </c>
      <c r="D43" s="67"/>
      <c r="E43" s="66">
        <f t="shared" si="7"/>
        <v>0</v>
      </c>
      <c r="F43" s="66">
        <v>0</v>
      </c>
      <c r="G43" s="66">
        <v>0</v>
      </c>
      <c r="H43" s="66">
        <f t="shared" si="5"/>
        <v>0</v>
      </c>
      <c r="I43" s="92"/>
      <c r="J43" s="93" t="s">
        <v>44</v>
      </c>
    </row>
    <row r="44" customHeight="1" spans="1:10">
      <c r="A44" s="64"/>
      <c r="B44" s="65"/>
      <c r="C44" s="66"/>
      <c r="D44" s="67"/>
      <c r="E44" s="66"/>
      <c r="F44" s="66">
        <v>0</v>
      </c>
      <c r="G44" s="66">
        <v>0</v>
      </c>
      <c r="H44" s="66">
        <f t="shared" si="5"/>
        <v>0</v>
      </c>
      <c r="I44" s="92"/>
      <c r="J44" s="94"/>
    </row>
    <row r="45" customHeight="1" spans="1:10">
      <c r="A45" s="64"/>
      <c r="B45" s="65"/>
      <c r="C45" s="66"/>
      <c r="D45" s="67"/>
      <c r="E45" s="66"/>
      <c r="F45" s="66">
        <v>0</v>
      </c>
      <c r="G45" s="66">
        <v>0</v>
      </c>
      <c r="H45" s="66">
        <f t="shared" si="5"/>
        <v>0</v>
      </c>
      <c r="I45" s="92"/>
      <c r="J45" s="94"/>
    </row>
    <row r="46" s="53" customFormat="1" customHeight="1" spans="1:10">
      <c r="A46" s="68"/>
      <c r="B46" s="69" t="s">
        <v>45</v>
      </c>
      <c r="C46" s="70">
        <f>SUM(C43)</f>
        <v>0</v>
      </c>
      <c r="D46" s="70">
        <f t="shared" ref="D46:E46" si="17">SUM(D43)</f>
        <v>0</v>
      </c>
      <c r="E46" s="70">
        <f t="shared" si="17"/>
        <v>0</v>
      </c>
      <c r="F46" s="70">
        <f>SUM(F43:F45)</f>
        <v>0</v>
      </c>
      <c r="G46" s="70">
        <f t="shared" ref="G46:H46" si="18">SUM(G43:G45)</f>
        <v>0</v>
      </c>
      <c r="H46" s="70">
        <f t="shared" si="18"/>
        <v>0</v>
      </c>
      <c r="I46" s="95"/>
      <c r="J46" s="96"/>
    </row>
    <row r="47" customHeight="1" spans="1:10">
      <c r="A47" s="71">
        <v>10</v>
      </c>
      <c r="B47" s="65" t="s">
        <v>46</v>
      </c>
      <c r="C47" s="66">
        <v>0</v>
      </c>
      <c r="D47" s="67"/>
      <c r="E47" s="66">
        <f t="shared" si="7"/>
        <v>0</v>
      </c>
      <c r="F47" s="66">
        <v>54</v>
      </c>
      <c r="G47" s="66">
        <v>0</v>
      </c>
      <c r="H47" s="66">
        <f t="shared" si="5"/>
        <v>54</v>
      </c>
      <c r="I47" s="92" t="s">
        <v>47</v>
      </c>
      <c r="J47" s="101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ref="H48:H53" si="19">F48+G48</f>
        <v>0</v>
      </c>
      <c r="I48" s="92"/>
      <c r="J48" s="102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92"/>
      <c r="J49" s="102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92"/>
      <c r="J50" s="102"/>
    </row>
    <row r="51" customHeight="1" spans="1:10">
      <c r="A51" s="77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92"/>
      <c r="J51" s="102"/>
    </row>
    <row r="52" customHeight="1" spans="1:10">
      <c r="A52" s="77"/>
      <c r="B52" s="65"/>
      <c r="C52" s="66"/>
      <c r="D52" s="67"/>
      <c r="E52" s="66"/>
      <c r="F52" s="66">
        <v>0</v>
      </c>
      <c r="G52" s="66">
        <v>0</v>
      </c>
      <c r="H52" s="66">
        <f t="shared" si="19"/>
        <v>0</v>
      </c>
      <c r="I52" s="92"/>
      <c r="J52" s="102"/>
    </row>
    <row r="53" customHeight="1" spans="1:10">
      <c r="A53" s="74"/>
      <c r="B53" s="65"/>
      <c r="C53" s="66"/>
      <c r="D53" s="67"/>
      <c r="E53" s="66"/>
      <c r="F53" s="66">
        <v>0</v>
      </c>
      <c r="G53" s="66">
        <v>0</v>
      </c>
      <c r="H53" s="66">
        <f t="shared" si="19"/>
        <v>0</v>
      </c>
      <c r="I53" s="92"/>
      <c r="J53" s="102"/>
    </row>
    <row r="54" s="53" customFormat="1" customHeight="1" spans="1:10">
      <c r="A54" s="68"/>
      <c r="B54" s="69" t="s">
        <v>48</v>
      </c>
      <c r="C54" s="70">
        <f>SUM(C47)</f>
        <v>0</v>
      </c>
      <c r="D54" s="70">
        <f t="shared" ref="D54:E54" si="20">SUM(D47)</f>
        <v>0</v>
      </c>
      <c r="E54" s="70">
        <f t="shared" si="20"/>
        <v>0</v>
      </c>
      <c r="F54" s="70">
        <f>SUM(F47:F53)</f>
        <v>54</v>
      </c>
      <c r="G54" s="70">
        <f t="shared" ref="G54:H54" si="21">SUM(G47:G53)</f>
        <v>0</v>
      </c>
      <c r="H54" s="70">
        <f t="shared" si="21"/>
        <v>54</v>
      </c>
      <c r="I54" s="95"/>
      <c r="J54" s="103"/>
    </row>
    <row r="55" customHeight="1" spans="1:10">
      <c r="A55" s="68"/>
      <c r="B55" s="69" t="s">
        <v>49</v>
      </c>
      <c r="C55" s="70">
        <f>SUM(C54,C46,C42,C39,C34,C29,C26,C22,C16,C13)</f>
        <v>0</v>
      </c>
      <c r="D55" s="70">
        <f t="shared" ref="D55:H55" si="22">SUM(D54,D46,D42,D39,D34,D29,D26,D22,D16,D13)</f>
        <v>0</v>
      </c>
      <c r="E55" s="70">
        <f t="shared" si="22"/>
        <v>0</v>
      </c>
      <c r="F55" s="70">
        <f t="shared" si="22"/>
        <v>6666</v>
      </c>
      <c r="G55" s="70">
        <f t="shared" si="22"/>
        <v>0</v>
      </c>
      <c r="H55" s="70">
        <f t="shared" si="22"/>
        <v>6666</v>
      </c>
      <c r="I55" s="95"/>
      <c r="J55" s="104"/>
    </row>
    <row r="59" customHeight="1" spans="1:9">
      <c r="A59" s="83" t="s">
        <v>50</v>
      </c>
      <c r="B59" s="84"/>
      <c r="C59" s="85" t="s">
        <v>51</v>
      </c>
      <c r="D59" s="85"/>
      <c r="E59" s="85" t="s">
        <v>52</v>
      </c>
      <c r="F59" s="85"/>
      <c r="G59" s="85" t="s">
        <v>53</v>
      </c>
      <c r="H59" s="85"/>
      <c r="I59" s="105" t="s">
        <v>54</v>
      </c>
    </row>
    <row r="60" customHeight="1" spans="1:9">
      <c r="A60" s="86">
        <f>E55</f>
        <v>0</v>
      </c>
      <c r="B60" s="87"/>
      <c r="C60" s="87">
        <f>H55</f>
        <v>6666</v>
      </c>
      <c r="D60" s="87"/>
      <c r="E60" s="87">
        <f>F55</f>
        <v>6666</v>
      </c>
      <c r="F60" s="87"/>
      <c r="G60" s="87">
        <f>G55</f>
        <v>0</v>
      </c>
      <c r="H60" s="87"/>
      <c r="I60" s="106">
        <f>A60-C60</f>
        <v>-6666</v>
      </c>
    </row>
    <row r="62" customHeight="1" spans="1:9">
      <c r="A62" s="88" t="s">
        <v>55</v>
      </c>
      <c r="B62" s="89"/>
      <c r="C62" s="90" t="s">
        <v>56</v>
      </c>
      <c r="D62" s="88"/>
      <c r="E62" s="88" t="s">
        <v>57</v>
      </c>
      <c r="F62" s="88"/>
      <c r="G62" s="88" t="s">
        <v>58</v>
      </c>
      <c r="H62" s="88"/>
      <c r="I62" s="89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1"/>
    <mergeCell ref="A23:A25"/>
    <mergeCell ref="A27:A28"/>
    <mergeCell ref="A30:A33"/>
    <mergeCell ref="A35:A38"/>
    <mergeCell ref="A40:A41"/>
    <mergeCell ref="A43:A45"/>
    <mergeCell ref="A47:A53"/>
    <mergeCell ref="B6:B7"/>
    <mergeCell ref="B8:B12"/>
    <mergeCell ref="B14:B15"/>
    <mergeCell ref="B17:B21"/>
    <mergeCell ref="B23:B25"/>
    <mergeCell ref="B27:B28"/>
    <mergeCell ref="B30:B33"/>
    <mergeCell ref="B35:B38"/>
    <mergeCell ref="B40:B41"/>
    <mergeCell ref="B43:B45"/>
    <mergeCell ref="B47:B53"/>
    <mergeCell ref="C8:C12"/>
    <mergeCell ref="C14:C15"/>
    <mergeCell ref="C17:C21"/>
    <mergeCell ref="C23:C25"/>
    <mergeCell ref="C27:C28"/>
    <mergeCell ref="C30:C33"/>
    <mergeCell ref="C35:C38"/>
    <mergeCell ref="C40:C41"/>
    <mergeCell ref="C43:C45"/>
    <mergeCell ref="C47:C53"/>
    <mergeCell ref="D8:D12"/>
    <mergeCell ref="D14:D15"/>
    <mergeCell ref="D17:D21"/>
    <mergeCell ref="D23:D25"/>
    <mergeCell ref="D27:D28"/>
    <mergeCell ref="D30:D33"/>
    <mergeCell ref="D35:D38"/>
    <mergeCell ref="D40:D41"/>
    <mergeCell ref="D43:D45"/>
    <mergeCell ref="D47:D53"/>
    <mergeCell ref="E8:E12"/>
    <mergeCell ref="E14:E15"/>
    <mergeCell ref="E17:E21"/>
    <mergeCell ref="E23:E25"/>
    <mergeCell ref="E27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2"/>
    <mergeCell ref="J24:J26"/>
    <mergeCell ref="J27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M9" sqref="M9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60</v>
      </c>
      <c r="E5" s="6"/>
      <c r="F5" s="7" t="s">
        <v>61</v>
      </c>
      <c r="G5" s="7"/>
      <c r="H5" s="6" t="s">
        <v>62</v>
      </c>
      <c r="I5" s="5"/>
      <c r="J5" s="7" t="s">
        <v>63</v>
      </c>
      <c r="K5" s="35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6"/>
    </row>
    <row r="7" ht="20.1" customHeight="1" spans="2:11">
      <c r="B7" s="8"/>
      <c r="C7" s="9"/>
      <c r="D7" s="10" t="s">
        <v>68</v>
      </c>
      <c r="E7" s="10"/>
      <c r="F7" s="11" t="s">
        <v>69</v>
      </c>
      <c r="G7" s="11"/>
      <c r="H7" s="10" t="s">
        <v>70</v>
      </c>
      <c r="I7" s="37"/>
      <c r="J7" s="38">
        <v>43360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71</v>
      </c>
      <c r="I8" s="39"/>
      <c r="J8" s="15" t="s">
        <v>72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73</v>
      </c>
      <c r="E10" s="19" t="s">
        <v>74</v>
      </c>
      <c r="F10" s="20"/>
      <c r="G10" s="21" t="s">
        <v>75</v>
      </c>
      <c r="H10" s="20" t="s">
        <v>76</v>
      </c>
      <c r="I10" s="19" t="s">
        <v>77</v>
      </c>
      <c r="J10" s="20"/>
      <c r="K10" s="21" t="s">
        <v>78</v>
      </c>
    </row>
    <row r="11" ht="20.1" customHeight="1" spans="2:11">
      <c r="B11" s="22">
        <v>1</v>
      </c>
      <c r="C11" s="23"/>
      <c r="D11" s="24" t="s">
        <v>79</v>
      </c>
      <c r="E11" s="22" t="s">
        <v>80</v>
      </c>
      <c r="F11" s="23"/>
      <c r="G11" s="25">
        <v>0</v>
      </c>
      <c r="H11" s="25">
        <v>0</v>
      </c>
      <c r="I11" s="41"/>
      <c r="J11" s="42"/>
      <c r="K11" s="43" t="s">
        <v>81</v>
      </c>
    </row>
    <row r="12" ht="20.1" customHeight="1" spans="2:11">
      <c r="B12" s="22">
        <v>2</v>
      </c>
      <c r="C12" s="23"/>
      <c r="D12" s="26"/>
      <c r="E12" s="27" t="s">
        <v>82</v>
      </c>
      <c r="F12" s="27"/>
      <c r="G12" s="25">
        <v>227.48</v>
      </c>
      <c r="H12" s="25">
        <v>227.48</v>
      </c>
      <c r="I12" s="41"/>
      <c r="J12" s="42"/>
      <c r="K12" s="43" t="s">
        <v>83</v>
      </c>
    </row>
    <row r="13" ht="20.1" customHeight="1" spans="2:11">
      <c r="B13" s="22">
        <v>3</v>
      </c>
      <c r="C13" s="23"/>
      <c r="D13" s="26"/>
      <c r="E13" s="22" t="s">
        <v>84</v>
      </c>
      <c r="F13" s="23"/>
      <c r="G13" s="25">
        <v>0</v>
      </c>
      <c r="H13" s="25">
        <v>0</v>
      </c>
      <c r="I13" s="41"/>
      <c r="J13" s="42"/>
      <c r="K13" s="43" t="s">
        <v>81</v>
      </c>
    </row>
    <row r="14" ht="20.1" customHeight="1" spans="2:11">
      <c r="B14" s="22">
        <v>4</v>
      </c>
      <c r="C14" s="23"/>
      <c r="D14" s="26"/>
      <c r="E14" s="22" t="s">
        <v>85</v>
      </c>
      <c r="F14" s="23"/>
      <c r="G14" s="25">
        <v>45</v>
      </c>
      <c r="H14" s="25">
        <v>45</v>
      </c>
      <c r="I14" s="41"/>
      <c r="J14" s="42"/>
      <c r="K14" s="43" t="s">
        <v>86</v>
      </c>
    </row>
    <row r="15" ht="20.1" customHeight="1" spans="2:11">
      <c r="B15" s="22"/>
      <c r="C15" s="23"/>
      <c r="D15" s="26"/>
      <c r="E15" s="22"/>
      <c r="F15" s="23"/>
      <c r="G15" s="25">
        <v>49</v>
      </c>
      <c r="H15" s="25">
        <v>49</v>
      </c>
      <c r="I15" s="41"/>
      <c r="J15" s="42"/>
      <c r="K15" s="43" t="s">
        <v>87</v>
      </c>
    </row>
    <row r="16" ht="20.1" customHeight="1" spans="2:11">
      <c r="B16" s="22"/>
      <c r="C16" s="23"/>
      <c r="D16" s="26"/>
      <c r="E16" s="22"/>
      <c r="F16" s="23"/>
      <c r="G16" s="25">
        <v>48</v>
      </c>
      <c r="H16" s="25">
        <v>48</v>
      </c>
      <c r="I16" s="41"/>
      <c r="J16" s="42"/>
      <c r="K16" s="43" t="s">
        <v>88</v>
      </c>
    </row>
    <row r="17" ht="20.1" customHeight="1" spans="2:11">
      <c r="B17" s="22"/>
      <c r="C17" s="23"/>
      <c r="D17" s="26"/>
      <c r="E17" s="22"/>
      <c r="F17" s="23"/>
      <c r="G17" s="25"/>
      <c r="H17" s="25"/>
      <c r="I17" s="41"/>
      <c r="J17" s="42"/>
      <c r="K17" s="43"/>
    </row>
    <row r="18" ht="20.1" customHeight="1" spans="2:11">
      <c r="B18" s="22">
        <v>5</v>
      </c>
      <c r="C18" s="23"/>
      <c r="D18" s="24" t="s">
        <v>46</v>
      </c>
      <c r="E18" s="27"/>
      <c r="F18" s="27"/>
      <c r="G18" s="25">
        <v>0</v>
      </c>
      <c r="H18" s="25"/>
      <c r="I18" s="41"/>
      <c r="J18" s="42"/>
      <c r="K18" s="43"/>
    </row>
    <row r="19" ht="20.1" customHeight="1" spans="2:11">
      <c r="B19" s="22">
        <v>6</v>
      </c>
      <c r="C19" s="23"/>
      <c r="D19" s="26"/>
      <c r="E19" s="27"/>
      <c r="F19" s="27"/>
      <c r="G19" s="25">
        <v>0</v>
      </c>
      <c r="H19" s="25"/>
      <c r="I19" s="41"/>
      <c r="J19" s="42"/>
      <c r="K19" s="43"/>
    </row>
    <row r="20" ht="20.1" customHeight="1" spans="2:11">
      <c r="B20" s="22">
        <v>7</v>
      </c>
      <c r="C20" s="23"/>
      <c r="D20" s="28"/>
      <c r="E20" s="27"/>
      <c r="F20" s="27"/>
      <c r="G20" s="25">
        <v>0</v>
      </c>
      <c r="H20" s="25"/>
      <c r="I20" s="41"/>
      <c r="J20" s="42"/>
      <c r="K20" s="43"/>
    </row>
    <row r="21" ht="20.1" customHeight="1" spans="2:11">
      <c r="B21" s="19" t="s">
        <v>49</v>
      </c>
      <c r="C21" s="29"/>
      <c r="D21" s="29"/>
      <c r="E21" s="29"/>
      <c r="F21" s="20"/>
      <c r="G21" s="30">
        <f>SUM(G11:G20)</f>
        <v>369.48</v>
      </c>
      <c r="H21" s="30">
        <f>SUM(H11:H20)</f>
        <v>369.48</v>
      </c>
      <c r="I21" s="44">
        <f>SUM(I11:J20)</f>
        <v>0</v>
      </c>
      <c r="J21" s="45"/>
      <c r="K21" s="46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47"/>
      <c r="K22" s="16"/>
    </row>
    <row r="23" ht="20.1" customHeight="1" spans="2:11">
      <c r="B23" s="21" t="s">
        <v>76</v>
      </c>
      <c r="C23" s="21"/>
      <c r="D23" s="21"/>
      <c r="E23" s="21"/>
      <c r="F23" s="21"/>
      <c r="G23" s="21" t="s">
        <v>89</v>
      </c>
      <c r="H23" s="21"/>
      <c r="I23" s="21"/>
      <c r="J23" s="21"/>
      <c r="K23" s="21" t="s">
        <v>90</v>
      </c>
    </row>
    <row r="24" ht="20.1" customHeight="1" spans="2:11">
      <c r="B24" s="31">
        <f>H21</f>
        <v>369.48</v>
      </c>
      <c r="C24" s="31"/>
      <c r="D24" s="31"/>
      <c r="E24" s="31"/>
      <c r="F24" s="31"/>
      <c r="G24" s="31">
        <f>I21</f>
        <v>0</v>
      </c>
      <c r="H24" s="31"/>
      <c r="I24" s="31"/>
      <c r="J24" s="31"/>
      <c r="K24" s="48">
        <f>SUM(B24:J24)</f>
        <v>369.48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91</v>
      </c>
      <c r="C26" s="16"/>
      <c r="D26" s="16"/>
      <c r="E26" s="16"/>
      <c r="F26" s="16" t="s">
        <v>56</v>
      </c>
      <c r="G26" s="16" t="s">
        <v>92</v>
      </c>
      <c r="H26" s="16"/>
      <c r="I26" s="16"/>
      <c r="J26" s="16" t="s">
        <v>58</v>
      </c>
      <c r="K26" s="16"/>
    </row>
    <row r="29" ht="17.4" spans="1:11">
      <c r="A29" s="2" t="s">
        <v>93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60</v>
      </c>
      <c r="E31" s="6"/>
      <c r="F31" s="7" t="str">
        <f>F5</f>
        <v>岑余</v>
      </c>
      <c r="G31" s="7"/>
      <c r="H31" s="6" t="s">
        <v>62</v>
      </c>
      <c r="I31" s="5"/>
      <c r="J31" s="7" t="str">
        <f>J5</f>
        <v>经理</v>
      </c>
      <c r="K31" s="35"/>
    </row>
    <row r="32" ht="20.1" customHeight="1" spans="2:11">
      <c r="B32" s="8"/>
      <c r="C32" s="9"/>
      <c r="D32" s="10" t="s">
        <v>64</v>
      </c>
      <c r="E32" s="10"/>
      <c r="F32" s="11" t="str">
        <f>F6</f>
        <v>上海-苏州</v>
      </c>
      <c r="G32" s="11"/>
      <c r="H32" s="10" t="s">
        <v>66</v>
      </c>
      <c r="I32" s="9"/>
      <c r="J32" s="11" t="str">
        <f>J6</f>
        <v>上海事业部</v>
      </c>
      <c r="K32" s="36"/>
    </row>
    <row r="33" ht="20.1" customHeight="1" spans="2:11">
      <c r="B33" s="8"/>
      <c r="C33" s="9"/>
      <c r="D33" s="10" t="s">
        <v>68</v>
      </c>
      <c r="E33" s="10"/>
      <c r="F33" s="11" t="str">
        <f>F7</f>
        <v>9月15-16日</v>
      </c>
      <c r="G33" s="11"/>
      <c r="H33" s="10" t="s">
        <v>70</v>
      </c>
      <c r="I33" s="37"/>
      <c r="J33" s="49">
        <f>J7</f>
        <v>43360</v>
      </c>
      <c r="K33" s="50"/>
    </row>
    <row r="34" ht="20.1" customHeight="1" spans="2:11">
      <c r="B34" s="12"/>
      <c r="C34" s="13"/>
      <c r="D34" s="14"/>
      <c r="E34" s="14"/>
      <c r="F34" s="15"/>
      <c r="G34" s="15"/>
      <c r="H34" s="14" t="s">
        <v>71</v>
      </c>
      <c r="I34" s="39"/>
      <c r="J34" s="15" t="str">
        <f>J8</f>
        <v> HMZA-180810-CZH683</v>
      </c>
      <c r="K34" s="40"/>
    </row>
    <row r="35" ht="20.1" customHeight="1"/>
    <row r="36" ht="20.1" customHeight="1" spans="2:11">
      <c r="B36" s="27"/>
      <c r="C36" s="27"/>
      <c r="D36" s="32" t="s">
        <v>94</v>
      </c>
      <c r="E36" s="27" t="s">
        <v>95</v>
      </c>
      <c r="F36" s="27"/>
      <c r="G36" s="25" t="s">
        <v>96</v>
      </c>
      <c r="H36" s="25" t="s">
        <v>97</v>
      </c>
      <c r="I36" s="25" t="s">
        <v>49</v>
      </c>
      <c r="J36" s="25"/>
      <c r="K36" s="51" t="s">
        <v>78</v>
      </c>
    </row>
    <row r="37" ht="20.1" customHeight="1" spans="2:11">
      <c r="B37" s="27">
        <v>1</v>
      </c>
      <c r="C37" s="27"/>
      <c r="D37" s="33" t="s">
        <v>98</v>
      </c>
      <c r="E37" s="27" t="s">
        <v>99</v>
      </c>
      <c r="F37" s="27"/>
      <c r="G37" s="25">
        <v>200</v>
      </c>
      <c r="H37" s="25">
        <v>2</v>
      </c>
      <c r="I37" s="41">
        <f>G37*H37</f>
        <v>400</v>
      </c>
      <c r="J37" s="42"/>
      <c r="K37" s="52"/>
    </row>
    <row r="38" ht="20.1" customHeight="1" spans="2:11">
      <c r="B38" s="27">
        <v>2</v>
      </c>
      <c r="C38" s="27"/>
      <c r="D38" s="33"/>
      <c r="E38" s="27"/>
      <c r="F38" s="27"/>
      <c r="G38" s="25">
        <v>0</v>
      </c>
      <c r="H38" s="25">
        <v>2</v>
      </c>
      <c r="I38" s="41">
        <f t="shared" ref="I38:I39" si="0">G38*H38</f>
        <v>0</v>
      </c>
      <c r="J38" s="42"/>
      <c r="K38" s="52"/>
    </row>
    <row r="39" ht="20.1" customHeight="1" spans="2:11">
      <c r="B39" s="27">
        <v>3</v>
      </c>
      <c r="C39" s="27"/>
      <c r="D39" s="33"/>
      <c r="E39" s="27"/>
      <c r="F39" s="27"/>
      <c r="G39" s="25">
        <v>0</v>
      </c>
      <c r="H39" s="25">
        <v>2</v>
      </c>
      <c r="I39" s="41">
        <f t="shared" si="0"/>
        <v>0</v>
      </c>
      <c r="J39" s="42"/>
      <c r="K39" s="52"/>
    </row>
    <row r="40" ht="20.1" customHeight="1" spans="2:11">
      <c r="B40" s="19" t="s">
        <v>49</v>
      </c>
      <c r="C40" s="29"/>
      <c r="D40" s="29"/>
      <c r="E40" s="29"/>
      <c r="F40" s="20"/>
      <c r="G40" s="30"/>
      <c r="H40" s="30">
        <f>SUM(H22:H39)</f>
        <v>6</v>
      </c>
      <c r="I40" s="44">
        <f>SUM(I37:J39)</f>
        <v>400</v>
      </c>
      <c r="J40" s="45"/>
      <c r="K40" s="46"/>
    </row>
    <row r="41" ht="20.1" customHeight="1" spans="2:11">
      <c r="B41" s="16" t="s">
        <v>91</v>
      </c>
      <c r="C41" s="16"/>
      <c r="D41" s="16" t="s">
        <v>61</v>
      </c>
      <c r="E41" s="16"/>
      <c r="F41" s="16" t="s">
        <v>56</v>
      </c>
      <c r="G41" s="16" t="s">
        <v>92</v>
      </c>
      <c r="H41" s="16"/>
      <c r="I41" s="16"/>
      <c r="J41" s="16" t="s">
        <v>58</v>
      </c>
      <c r="K41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4"/>
    <mergeCell ref="D18:D20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岑余</cp:lastModifiedBy>
  <dcterms:created xsi:type="dcterms:W3CDTF">2014-04-15T08:52:00Z</dcterms:created>
  <cp:lastPrinted>2017-09-06T05:53:00Z</cp:lastPrinted>
  <dcterms:modified xsi:type="dcterms:W3CDTF">2018-09-17T03:39:20Z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