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3028" windowHeight="10020"/>
  </bookViews>
  <sheets>
    <sheet name="员工报销明细" sheetId="3" r:id="rId1"/>
    <sheet name="员工差旅明细" sheetId="2" r:id="rId2"/>
    <sheet name="行政费用报销单" sheetId="4" r:id="rId3"/>
  </sheets>
  <definedNames>
    <definedName name="_xlnm.Print_Area" localSheetId="1">员工差旅明细!$A$1:$K$41</definedName>
  </definedNames>
  <calcPr calcId="145621"/>
</workbook>
</file>

<file path=xl/calcChain.xml><?xml version="1.0" encoding="utf-8"?>
<calcChain xmlns="http://schemas.openxmlformats.org/spreadsheetml/2006/main">
  <c r="F20" i="3" l="1"/>
  <c r="H20" i="3"/>
  <c r="G20" i="3"/>
  <c r="G48" i="3" s="1"/>
  <c r="F47" i="3"/>
  <c r="H46" i="3" l="1"/>
  <c r="H45" i="3"/>
  <c r="H43" i="3"/>
  <c r="H42" i="3"/>
  <c r="H41" i="3"/>
  <c r="H40" i="3"/>
  <c r="H47" i="3" s="1"/>
  <c r="H48" i="3" s="1"/>
  <c r="H39" i="3"/>
  <c r="H38" i="3"/>
  <c r="H37" i="3"/>
  <c r="H36" i="3"/>
  <c r="H33" i="3"/>
  <c r="G32" i="4" l="1"/>
  <c r="H40" i="2"/>
  <c r="I39" i="2"/>
  <c r="I38" i="2"/>
  <c r="I37" i="2"/>
  <c r="I40" i="2" s="1"/>
  <c r="I21" i="2"/>
  <c r="G24" i="2" s="1"/>
  <c r="H21" i="2"/>
  <c r="B24" i="2" s="1"/>
  <c r="G21" i="2"/>
  <c r="G47" i="3"/>
  <c r="D47" i="3"/>
  <c r="C47" i="3"/>
  <c r="E35" i="3"/>
  <c r="E47" i="3" s="1"/>
  <c r="G34" i="3"/>
  <c r="F34" i="3"/>
  <c r="D34" i="3"/>
  <c r="C34" i="3"/>
  <c r="H34" i="3"/>
  <c r="E33" i="3"/>
  <c r="E34" i="3" s="1"/>
  <c r="G32" i="3"/>
  <c r="F32" i="3"/>
  <c r="D32" i="3"/>
  <c r="C32" i="3"/>
  <c r="H31" i="3"/>
  <c r="H30" i="3"/>
  <c r="E30" i="3"/>
  <c r="E32" i="3" s="1"/>
  <c r="G29" i="3"/>
  <c r="F29" i="3"/>
  <c r="D29" i="3"/>
  <c r="C29" i="3"/>
  <c r="H28" i="3"/>
  <c r="H27" i="3"/>
  <c r="E27" i="3"/>
  <c r="E29" i="3" s="1"/>
  <c r="G26" i="3"/>
  <c r="F26" i="3"/>
  <c r="D26" i="3"/>
  <c r="C26" i="3"/>
  <c r="H25" i="3"/>
  <c r="H26" i="3" s="1"/>
  <c r="E25" i="3"/>
  <c r="E26" i="3" s="1"/>
  <c r="H24" i="3"/>
  <c r="G24" i="3"/>
  <c r="F24" i="3"/>
  <c r="D24" i="3"/>
  <c r="C24" i="3"/>
  <c r="E23" i="3"/>
  <c r="E24" i="3" s="1"/>
  <c r="H22" i="3"/>
  <c r="G22" i="3"/>
  <c r="F22" i="3"/>
  <c r="D22" i="3"/>
  <c r="C22" i="3"/>
  <c r="E21" i="3"/>
  <c r="E22" i="3" s="1"/>
  <c r="D20" i="3"/>
  <c r="C20" i="3"/>
  <c r="E14" i="3"/>
  <c r="E20" i="3" s="1"/>
  <c r="G13" i="3"/>
  <c r="F13" i="3"/>
  <c r="D13" i="3"/>
  <c r="C13" i="3"/>
  <c r="H12" i="3"/>
  <c r="H11" i="3"/>
  <c r="E11" i="3"/>
  <c r="E13" i="3" s="1"/>
  <c r="G10" i="3"/>
  <c r="F10" i="3"/>
  <c r="D10" i="3"/>
  <c r="C10" i="3"/>
  <c r="H9" i="3"/>
  <c r="H8" i="3"/>
  <c r="E8" i="3"/>
  <c r="E10" i="3" s="1"/>
  <c r="H10" i="3" l="1"/>
  <c r="H13" i="3"/>
  <c r="E48" i="3"/>
  <c r="A53" i="3" s="1"/>
  <c r="C48" i="3"/>
  <c r="H29" i="3"/>
  <c r="H32" i="3"/>
  <c r="D48" i="3"/>
  <c r="G53" i="3"/>
  <c r="I53" i="3" s="1"/>
  <c r="K24" i="2"/>
  <c r="F48" i="3"/>
  <c r="E53" i="3" s="1"/>
  <c r="C53" i="3" l="1"/>
</calcChain>
</file>

<file path=xl/sharedStrings.xml><?xml version="1.0" encoding="utf-8"?>
<sst xmlns="http://schemas.openxmlformats.org/spreadsheetml/2006/main" count="174" uniqueCount="128">
  <si>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</si>
  <si>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</si>
  <si>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</si>
  <si>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</si>
  <si>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</si>
  <si>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</si>
  <si>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</si>
  <si>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</si>
  <si>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</si>
  <si>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</si>
  <si>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</si>
  <si>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</si>
  <si>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</si>
  <si>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</si>
  <si>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</si>
  <si>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</si>
  <si>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</si>
  <si>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</si>
  <si>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</si>
  <si>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</si>
  <si>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</si>
  <si>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</si>
  <si>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</si>
  <si>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</si>
  <si>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</si>
  <si>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</si>
  <si>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</si>
  <si>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</si>
  <si>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</si>
  <si>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</si>
  <si>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</si>
  <si>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</si>
  <si>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</si>
  <si>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</si>
  <si>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</si>
  <si>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</si>
  <si>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</si>
  <si>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</si>
  <si>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</si>
  <si>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</si>
  <si>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</si>
  <si>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</si>
  <si>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</si>
  <si>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</si>
  <si>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</si>
  <si>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</si>
  <si>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</si>
  <si>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</si>
  <si>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</si>
  <si>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</si>
  <si>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</si>
  <si>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</si>
  <si>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</si>
  <si>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</si>
  <si>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</si>
  <si>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北京</t>
  </si>
  <si>
    <t>部门:</t>
  </si>
  <si>
    <t>企划部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</si>
  <si>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</si>
  <si>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</si>
  <si>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</si>
  <si>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</si>
  <si>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</si>
  <si>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</si>
  <si>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</si>
  <si>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</si>
  <si>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</si>
  <si>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</si>
  <si>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</si>
  <si>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</si>
  <si>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</si>
  <si>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</si>
  <si>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</si>
  <si>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</si>
  <si>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</si>
  <si>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防疫备品采买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</si>
  <si>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</si>
  <si>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</si>
  <si>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</si>
  <si>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</si>
  <si>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</si>
  <si>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</si>
  <si>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</si>
  <si>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</si>
  <si>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</si>
  <si>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【费用报销单】</t>
  </si>
  <si>
    <t>报销金额</t>
  </si>
  <si>
    <t>时间/地点/天数</t>
  </si>
  <si>
    <t xml:space="preserve">时间/地点/天数 </t>
  </si>
  <si>
    <t>加班费</t>
  </si>
  <si>
    <t>交通费</t>
  </si>
  <si>
    <t>招待费</t>
  </si>
  <si>
    <t>招待人姓名/公司</t>
  </si>
  <si>
    <t>礼品</t>
  </si>
  <si>
    <t>广告费/制作费</t>
  </si>
  <si>
    <t>会议费</t>
  </si>
  <si>
    <t>会议费/场地费</t>
  </si>
  <si>
    <t>培训费</t>
  </si>
  <si>
    <t>培训费/服务费</t>
  </si>
  <si>
    <t>办公用品采购</t>
  </si>
  <si>
    <t>办公用品</t>
  </si>
  <si>
    <t>固定资产采购</t>
  </si>
  <si>
    <t>明细（单价超过2000元）</t>
  </si>
  <si>
    <t>部门聚餐</t>
  </si>
  <si>
    <t>时间/地点/人数</t>
  </si>
  <si>
    <t xml:space="preserve">                    行政：</t>
  </si>
  <si>
    <t xml:space="preserve">      财务：</t>
  </si>
  <si>
    <t>企划部</t>
    <phoneticPr fontId="12" type="noConversion"/>
  </si>
  <si>
    <t>香薰</t>
    <phoneticPr fontId="12" type="noConversion"/>
  </si>
  <si>
    <t>茶叶</t>
    <phoneticPr fontId="12" type="noConversion"/>
  </si>
  <si>
    <t>定制口罩</t>
    <phoneticPr fontId="12" type="noConversion"/>
  </si>
  <si>
    <t>茶叶罐礼盒装</t>
    <phoneticPr fontId="12" type="noConversion"/>
  </si>
  <si>
    <t>啤酒</t>
    <phoneticPr fontId="12" type="noConversion"/>
  </si>
  <si>
    <t>抽纸</t>
    <phoneticPr fontId="12" type="noConversion"/>
  </si>
  <si>
    <t>托盘</t>
    <phoneticPr fontId="12" type="noConversion"/>
  </si>
  <si>
    <t>云海肴</t>
    <phoneticPr fontId="12" type="noConversion"/>
  </si>
  <si>
    <t>南京大排档</t>
    <phoneticPr fontId="12" type="noConversion"/>
  </si>
  <si>
    <t>汉堡王</t>
    <phoneticPr fontId="12" type="noConversion"/>
  </si>
  <si>
    <t>咖啡</t>
    <phoneticPr fontId="12" type="noConversion"/>
  </si>
  <si>
    <t>N95口罩</t>
    <phoneticPr fontId="12" type="noConversion"/>
  </si>
  <si>
    <t>那家小馆</t>
    <phoneticPr fontId="12" type="noConversion"/>
  </si>
  <si>
    <t>装订费</t>
    <phoneticPr fontId="12" type="noConversion"/>
  </si>
  <si>
    <t>手拧花</t>
    <phoneticPr fontId="12" type="noConversion"/>
  </si>
  <si>
    <t>口布</t>
    <phoneticPr fontId="12" type="noConversion"/>
  </si>
  <si>
    <t>茶叶罐</t>
    <phoneticPr fontId="12" type="noConversion"/>
  </si>
  <si>
    <r>
      <t>P</t>
    </r>
    <r>
      <rPr>
        <sz val="11"/>
        <color theme="1"/>
        <rFont val="宋体"/>
        <family val="3"/>
        <charset val="134"/>
        <scheme val="minor"/>
      </rPr>
      <t>AKPAK喜悦泰餐</t>
    </r>
    <phoneticPr fontId="12" type="noConversion"/>
  </si>
  <si>
    <t>团号：HMZA-230112-MOM681</t>
    <phoneticPr fontId="12" type="noConversion"/>
  </si>
  <si>
    <t>会议日期：2023.1.12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</si>
</sst>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.00_ "/>
    <numFmt numFmtId="177" formatCode="0.00_);[Red]\(0.00\)"/>
    <numFmt numFmtId="178" formatCode="#,##0.00;[Red]#,##0.00"/>
    <numFmt numFmtId="179" formatCode="#,##0.00_ "/>
    <numFmt numFmtId="180" formatCode="#,##0.00_);[Red]\(#,##0.00\)"/>
  </numFmts>
  <fonts count="15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188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3" fillId="2" borderId="0" xfId="0" applyFont="1" applyFill="1" applyBorder="1" applyAlignment="1">
      <alignment vertical="center"/>
    </xf>
    <xf numFmtId="0" fontId="3" fillId="2" borderId="0" xfId="0" applyNumberFormat="1" applyFont="1" applyFill="1" applyBorder="1" applyAlignment="1">
      <alignment horizontal="left" vertical="center"/>
    </xf>
    <xf numFmtId="0" fontId="3" fillId="0" borderId="4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4" fillId="0" borderId="6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0" fontId="3" fillId="0" borderId="12" xfId="0" applyFont="1" applyFill="1" applyBorder="1" applyAlignment="1">
      <alignment vertical="center"/>
    </xf>
    <xf numFmtId="0" fontId="3" fillId="2" borderId="13" xfId="0" applyFont="1" applyFill="1" applyBorder="1" applyAlignment="1">
      <alignment horizontal="left" vertical="center"/>
    </xf>
    <xf numFmtId="58" fontId="3" fillId="2" borderId="13" xfId="0" applyNumberFormat="1" applyFont="1" applyFill="1" applyBorder="1" applyAlignment="1">
      <alignment horizontal="left" vertical="center"/>
    </xf>
    <xf numFmtId="0" fontId="3" fillId="0" borderId="14" xfId="0" applyFont="1" applyFill="1" applyBorder="1" applyAlignment="1">
      <alignment vertical="center"/>
    </xf>
    <xf numFmtId="0" fontId="4" fillId="0" borderId="15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vertical="center"/>
    </xf>
    <xf numFmtId="0" fontId="3" fillId="3" borderId="15" xfId="0" applyFont="1" applyFill="1" applyBorder="1" applyAlignment="1">
      <alignment vertical="center" wrapText="1"/>
    </xf>
    <xf numFmtId="0" fontId="3" fillId="3" borderId="8" xfId="0" applyFont="1" applyFill="1" applyBorder="1" applyAlignment="1">
      <alignment vertical="center" wrapText="1"/>
    </xf>
    <xf numFmtId="0" fontId="4" fillId="0" borderId="15" xfId="0" applyFont="1" applyFill="1" applyBorder="1" applyAlignment="1">
      <alignment vertical="center"/>
    </xf>
    <xf numFmtId="0" fontId="10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15" xfId="2" applyFont="1" applyBorder="1" applyAlignment="1">
      <alignment horizontal="center" vertical="center"/>
    </xf>
    <xf numFmtId="177" fontId="3" fillId="3" borderId="15" xfId="2" applyNumberFormat="1" applyFont="1" applyFill="1" applyBorder="1" applyAlignment="1">
      <alignment horizontal="center" vertical="center"/>
    </xf>
    <xf numFmtId="178" fontId="4" fillId="0" borderId="15" xfId="2" applyNumberFormat="1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5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0" borderId="0" xfId="2" applyFont="1" applyFill="1" applyBorder="1">
      <alignment vertical="center"/>
    </xf>
    <xf numFmtId="0" fontId="3" fillId="0" borderId="5" xfId="2" applyFont="1" applyFill="1" applyBorder="1">
      <alignment vertical="center"/>
    </xf>
    <xf numFmtId="0" fontId="3" fillId="3" borderId="15" xfId="2" applyFont="1" applyFill="1" applyBorder="1" applyAlignment="1">
      <alignment vertical="center"/>
    </xf>
    <xf numFmtId="0" fontId="4" fillId="0" borderId="15" xfId="2" applyFont="1" applyBorder="1" applyAlignment="1">
      <alignment vertical="center"/>
    </xf>
    <xf numFmtId="179" fontId="3" fillId="0" borderId="0" xfId="2" applyNumberFormat="1" applyFont="1" applyBorder="1" applyAlignment="1">
      <alignment horizontal="left" vertical="center"/>
    </xf>
    <xf numFmtId="176" fontId="4" fillId="0" borderId="15" xfId="2" applyNumberFormat="1" applyFont="1" applyBorder="1" applyAlignment="1">
      <alignment horizontal="center" vertical="center"/>
    </xf>
    <xf numFmtId="0" fontId="3" fillId="3" borderId="15" xfId="2" applyFont="1" applyFill="1" applyBorder="1" applyAlignment="1">
      <alignment horizontal="center" vertical="center" wrapText="1"/>
    </xf>
    <xf numFmtId="0" fontId="3" fillId="3" borderId="15" xfId="2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6" fontId="7" fillId="6" borderId="15" xfId="0" applyNumberFormat="1" applyFont="1" applyFill="1" applyBorder="1" applyAlignment="1">
      <alignment horizontal="center" vertical="center"/>
    </xf>
    <xf numFmtId="176" fontId="7" fillId="7" borderId="15" xfId="0" applyNumberFormat="1" applyFont="1" applyFill="1" applyBorder="1" applyAlignment="1">
      <alignment horizontal="center" vertical="center"/>
    </xf>
    <xf numFmtId="180" fontId="7" fillId="6" borderId="15" xfId="0" applyNumberFormat="1" applyFont="1" applyFill="1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180" fontId="0" fillId="0" borderId="15" xfId="0" applyNumberFormat="1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6" fillId="8" borderId="15" xfId="0" applyFont="1" applyFill="1" applyBorder="1" applyAlignment="1">
      <alignment horizontal="center" vertical="center"/>
    </xf>
    <xf numFmtId="0" fontId="8" fillId="8" borderId="15" xfId="0" applyFont="1" applyFill="1" applyBorder="1" applyAlignment="1">
      <alignment horizontal="center" vertical="center"/>
    </xf>
    <xf numFmtId="180" fontId="6" fillId="8" borderId="15" xfId="0" applyNumberFormat="1" applyFont="1" applyFill="1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15" xfId="0" applyBorder="1">
      <alignment vertical="center"/>
    </xf>
    <xf numFmtId="0" fontId="6" fillId="8" borderId="15" xfId="0" applyFont="1" applyFill="1" applyBorder="1">
      <alignment vertical="center"/>
    </xf>
    <xf numFmtId="0" fontId="9" fillId="0" borderId="15" xfId="0" applyFont="1" applyBorder="1">
      <alignment vertical="center"/>
    </xf>
    <xf numFmtId="0" fontId="7" fillId="9" borderId="15" xfId="0" applyFont="1" applyFill="1" applyBorder="1" applyAlignment="1">
      <alignment horizontal="center" vertical="center"/>
    </xf>
    <xf numFmtId="176" fontId="8" fillId="0" borderId="15" xfId="0" applyNumberFormat="1" applyFont="1" applyBorder="1" applyAlignment="1">
      <alignment horizontal="center" vertical="center"/>
    </xf>
    <xf numFmtId="180" fontId="0" fillId="0" borderId="15" xfId="0" applyNumberFormat="1" applyBorder="1" applyAlignment="1">
      <alignment horizontal="right" vertical="center"/>
    </xf>
    <xf numFmtId="180" fontId="0" fillId="0" borderId="15" xfId="0" applyNumberFormat="1" applyBorder="1" applyAlignment="1">
      <alignment horizontal="right" vertical="center"/>
    </xf>
    <xf numFmtId="0" fontId="5" fillId="3" borderId="9" xfId="0" applyFont="1" applyFill="1" applyBorder="1" applyAlignment="1">
      <alignment horizontal="center" vertical="center"/>
    </xf>
    <xf numFmtId="177" fontId="3" fillId="3" borderId="15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14" fillId="0" borderId="15" xfId="0" applyFont="1" applyBorder="1">
      <alignment vertical="center"/>
    </xf>
    <xf numFmtId="177" fontId="3" fillId="3" borderId="1" xfId="2" applyNumberFormat="1" applyFont="1" applyFill="1" applyBorder="1" applyAlignment="1">
      <alignment vertical="center"/>
    </xf>
    <xf numFmtId="177" fontId="3" fillId="3" borderId="12" xfId="2" applyNumberFormat="1" applyFont="1" applyFill="1" applyBorder="1" applyAlignment="1">
      <alignment vertical="center"/>
    </xf>
    <xf numFmtId="177" fontId="3" fillId="3" borderId="3" xfId="2" applyNumberFormat="1" applyFont="1" applyFill="1" applyBorder="1" applyAlignment="1">
      <alignment vertical="center"/>
    </xf>
    <xf numFmtId="177" fontId="3" fillId="3" borderId="13" xfId="2" applyNumberFormat="1" applyFont="1" applyFill="1" applyBorder="1" applyAlignment="1">
      <alignment vertical="center"/>
    </xf>
    <xf numFmtId="177" fontId="3" fillId="3" borderId="4" xfId="2" applyNumberFormat="1" applyFont="1" applyFill="1" applyBorder="1" applyAlignment="1">
      <alignment vertical="center"/>
    </xf>
    <xf numFmtId="177" fontId="3" fillId="3" borderId="14" xfId="2" applyNumberFormat="1" applyFont="1" applyFill="1" applyBorder="1" applyAlignment="1">
      <alignment vertical="center"/>
    </xf>
    <xf numFmtId="180" fontId="0" fillId="0" borderId="15" xfId="0" applyNumberFormat="1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0" fillId="0" borderId="15" xfId="0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15" xfId="0" applyNumberFormat="1" applyBorder="1" applyAlignment="1">
      <alignment horizontal="right" vertical="center"/>
    </xf>
    <xf numFmtId="180" fontId="0" fillId="0" borderId="15" xfId="0" applyNumberFormat="1" applyBorder="1" applyAlignment="1">
      <alignment horizontal="right" vertical="center"/>
    </xf>
    <xf numFmtId="180" fontId="0" fillId="0" borderId="15" xfId="0" applyNumberFormat="1" applyBorder="1" applyAlignment="1">
      <alignment horizontal="right" vertical="center"/>
    </xf>
    <xf numFmtId="180" fontId="0" fillId="0" borderId="15" xfId="0" applyNumberFormat="1" applyBorder="1" applyAlignment="1">
      <alignment horizontal="right" vertical="center"/>
    </xf>
    <xf numFmtId="180" fontId="0" fillId="0" borderId="15" xfId="0" applyNumberFormat="1" applyBorder="1" applyAlignment="1">
      <alignment horizontal="right" vertical="center"/>
    </xf>
    <xf numFmtId="180" fontId="0" fillId="3" borderId="15" xfId="0" applyNumberFormat="1" applyFill="1" applyBorder="1" applyAlignment="1">
      <alignment horizontal="right" vertical="center"/>
    </xf>
    <xf numFmtId="0" fontId="14" fillId="3" borderId="15" xfId="0" applyFont="1" applyFill="1" applyBorder="1">
      <alignment vertical="center"/>
    </xf>
    <xf numFmtId="180" fontId="0" fillId="0" borderId="15" xfId="0" applyNumberFormat="1" applyBorder="1" applyAlignment="1">
      <alignment horizontal="right" vertical="center"/>
    </xf>
    <xf numFmtId="180" fontId="0" fillId="0" borderId="15" xfId="0" applyNumberFormat="1" applyBorder="1" applyAlignment="1">
      <alignment horizontal="right" vertical="center"/>
    </xf>
    <xf numFmtId="0" fontId="10" fillId="0" borderId="15" xfId="0" applyFont="1" applyBorder="1">
      <alignment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80" fontId="0" fillId="0" borderId="8" xfId="0" applyNumberFormat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180" fontId="0" fillId="0" borderId="10" xfId="0" applyNumberForma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7" fillId="5" borderId="15" xfId="0" applyFont="1" applyFill="1" applyBorder="1" applyAlignment="1">
      <alignment horizontal="center" vertical="center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180" fontId="0" fillId="0" borderId="15" xfId="0" applyNumberFormat="1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179" fontId="8" fillId="3" borderId="6" xfId="0" applyNumberFormat="1" applyFont="1" applyFill="1" applyBorder="1" applyAlignment="1">
      <alignment horizontal="center" vertical="center"/>
    </xf>
    <xf numFmtId="179" fontId="8" fillId="3" borderId="11" xfId="0" applyNumberFormat="1" applyFont="1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6" fontId="7" fillId="6" borderId="15" xfId="0" applyNumberFormat="1" applyFont="1" applyFill="1" applyBorder="1" applyAlignment="1">
      <alignment horizontal="center" vertical="center"/>
    </xf>
    <xf numFmtId="176" fontId="7" fillId="7" borderId="15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7" borderId="11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11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78" fontId="4" fillId="0" borderId="6" xfId="2" applyNumberFormat="1" applyFont="1" applyBorder="1" applyAlignment="1">
      <alignment horizontal="center" vertical="center"/>
    </xf>
    <xf numFmtId="178" fontId="4" fillId="0" borderId="7" xfId="2" applyNumberFormat="1" applyFont="1" applyBorder="1" applyAlignment="1">
      <alignment horizontal="center" vertical="center"/>
    </xf>
    <xf numFmtId="0" fontId="3" fillId="3" borderId="15" xfId="2" applyFont="1" applyFill="1" applyBorder="1" applyAlignment="1">
      <alignment horizontal="center" vertical="center"/>
    </xf>
    <xf numFmtId="176" fontId="3" fillId="3" borderId="15" xfId="2" applyNumberFormat="1" applyFont="1" applyFill="1" applyBorder="1" applyAlignment="1">
      <alignment horizontal="center" vertical="center"/>
    </xf>
    <xf numFmtId="177" fontId="3" fillId="3" borderId="6" xfId="2" applyNumberFormat="1" applyFont="1" applyFill="1" applyBorder="1" applyAlignment="1">
      <alignment horizontal="center" vertical="center"/>
    </xf>
    <xf numFmtId="177" fontId="3" fillId="3" borderId="7" xfId="2" applyNumberFormat="1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177" fontId="3" fillId="3" borderId="15" xfId="2" applyNumberFormat="1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2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14" fontId="3" fillId="2" borderId="0" xfId="2" applyNumberFormat="1" applyFont="1" applyFill="1" applyBorder="1" applyAlignment="1">
      <alignment horizontal="center" vertical="center"/>
    </xf>
    <xf numFmtId="0" fontId="4" fillId="0" borderId="15" xfId="2" applyFont="1" applyBorder="1" applyAlignment="1">
      <alignment horizontal="center" vertical="center"/>
    </xf>
    <xf numFmtId="179" fontId="4" fillId="3" borderId="15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3" fillId="3" borderId="1" xfId="2" applyFont="1" applyFill="1" applyBorder="1" applyAlignment="1">
      <alignment horizontal="center" vertical="center"/>
    </xf>
    <xf numFmtId="0" fontId="3" fillId="3" borderId="12" xfId="2" applyFont="1" applyFill="1" applyBorder="1" applyAlignment="1">
      <alignment horizontal="center" vertical="center"/>
    </xf>
    <xf numFmtId="0" fontId="3" fillId="3" borderId="3" xfId="2" applyFont="1" applyFill="1" applyBorder="1" applyAlignment="1">
      <alignment horizontal="center" vertical="center"/>
    </xf>
    <xf numFmtId="0" fontId="3" fillId="3" borderId="13" xfId="2" applyFont="1" applyFill="1" applyBorder="1" applyAlignment="1">
      <alignment horizontal="center" vertical="center"/>
    </xf>
    <xf numFmtId="0" fontId="3" fillId="3" borderId="4" xfId="2" applyFont="1" applyFill="1" applyBorder="1" applyAlignment="1">
      <alignment horizontal="center" vertical="center"/>
    </xf>
    <xf numFmtId="0" fontId="3" fillId="3" borderId="14" xfId="2" applyFont="1" applyFill="1" applyBorder="1" applyAlignment="1">
      <alignment horizontal="center" vertical="center"/>
    </xf>
    <xf numFmtId="58" fontId="3" fillId="2" borderId="0" xfId="2" applyNumberFormat="1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  <xf numFmtId="0" fontId="13" fillId="2" borderId="0" xfId="2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176" fontId="4" fillId="0" borderId="6" xfId="0" applyNumberFormat="1" applyFont="1" applyFill="1" applyBorder="1" applyAlignment="1">
      <alignment horizontal="center" vertical="center"/>
    </xf>
    <xf numFmtId="176" fontId="4" fillId="0" borderId="7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1239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228600</xdr:rowOff>
    </xdr:from>
    <xdr:to>
      <xdr:col>4</xdr:col>
      <xdr:colOff>9525</xdr:colOff>
      <xdr:row>4</xdr:row>
      <xdr:rowOff>0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4630" y="228600"/>
          <a:ext cx="1209675" cy="7105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55"/>
  <sheetViews>
    <sheetView tabSelected="1" topLeftCell="B25" zoomScale="70" zoomScaleNormal="70" workbookViewId="0">
      <selection activeCell="J33" sqref="J33:J34"/>
    </sheetView>
  </sheetViews>
  <sheetFormatPr defaultColWidth="9" defaultRowHeight="21" customHeight="1" x14ac:dyDescent="0.25"/>
  <cols>
    <col min="1" max="1" width="9" style="56"/>
    <col min="2" max="2" width="16.77734375" customWidth="1"/>
    <col min="3" max="3" width="14.109375" style="57" customWidth="1"/>
    <col min="5" max="5" width="13" customWidth="1"/>
    <col min="6" max="6" width="12.88671875" customWidth="1"/>
    <col min="7" max="7" width="12.21875" customWidth="1"/>
    <col min="8" max="8" width="15.88671875" customWidth="1"/>
    <col min="9" max="9" width="24.88671875" customWidth="1"/>
    <col min="10" max="10" width="39.44140625" customWidth="1"/>
  </cols>
  <sheetData>
    <row r="2" spans="1:12" ht="21" customHeight="1" x14ac:dyDescent="0.25">
      <c r="C2" s="136" t="s">
        <v>0</v>
      </c>
      <c r="D2" s="136"/>
      <c r="E2" s="136"/>
      <c r="F2" s="136"/>
      <c r="G2" s="136"/>
      <c r="H2" s="136"/>
      <c r="I2" s="75"/>
      <c r="J2" s="75"/>
      <c r="K2" s="75"/>
      <c r="L2" s="75"/>
    </row>
    <row r="4" spans="1:12" ht="21" customHeight="1" x14ac:dyDescent="0.25">
      <c r="H4" s="115" t="s">
        <v>126</v>
      </c>
      <c r="I4" s="115"/>
      <c r="J4" s="115" t="s">
        <v>127</v>
      </c>
    </row>
    <row r="5" spans="1:12" ht="21" customHeight="1" x14ac:dyDescent="0.25">
      <c r="H5" s="116"/>
      <c r="I5" s="116"/>
      <c r="J5" s="116"/>
    </row>
    <row r="6" spans="1:12" ht="21" customHeight="1" x14ac:dyDescent="0.25">
      <c r="A6" s="131" t="s">
        <v>1</v>
      </c>
      <c r="B6" s="117" t="s">
        <v>2</v>
      </c>
      <c r="C6" s="137" t="s">
        <v>3</v>
      </c>
      <c r="D6" s="137"/>
      <c r="E6" s="137"/>
      <c r="F6" s="138" t="s">
        <v>4</v>
      </c>
      <c r="G6" s="138"/>
      <c r="H6" s="138"/>
      <c r="I6" s="138"/>
      <c r="J6" s="117" t="s">
        <v>5</v>
      </c>
    </row>
    <row r="7" spans="1:12" ht="21" customHeight="1" x14ac:dyDescent="0.25">
      <c r="A7" s="131"/>
      <c r="B7" s="117"/>
      <c r="C7" s="60" t="s">
        <v>6</v>
      </c>
      <c r="D7" s="61" t="s">
        <v>7</v>
      </c>
      <c r="E7" s="58" t="s">
        <v>8</v>
      </c>
      <c r="F7" s="59" t="s">
        <v>9</v>
      </c>
      <c r="G7" s="59" t="s">
        <v>10</v>
      </c>
      <c r="H7" s="59" t="s">
        <v>11</v>
      </c>
      <c r="I7" s="59" t="s">
        <v>12</v>
      </c>
      <c r="J7" s="117"/>
    </row>
    <row r="8" spans="1:12" ht="21" customHeight="1" x14ac:dyDescent="0.25">
      <c r="A8" s="132">
        <v>1</v>
      </c>
      <c r="B8" s="133" t="s">
        <v>13</v>
      </c>
      <c r="C8" s="127">
        <v>0</v>
      </c>
      <c r="D8" s="128"/>
      <c r="E8" s="127">
        <f>C8*D8</f>
        <v>0</v>
      </c>
      <c r="F8" s="64">
        <v>0</v>
      </c>
      <c r="G8" s="64">
        <v>0</v>
      </c>
      <c r="H8" s="64">
        <f>F8+G8</f>
        <v>0</v>
      </c>
      <c r="I8" s="76"/>
      <c r="J8" s="118" t="s">
        <v>14</v>
      </c>
    </row>
    <row r="9" spans="1:12" ht="21" customHeight="1" x14ac:dyDescent="0.25">
      <c r="A9" s="132"/>
      <c r="B9" s="133"/>
      <c r="C9" s="127"/>
      <c r="D9" s="128"/>
      <c r="E9" s="127"/>
      <c r="F9" s="64">
        <v>0</v>
      </c>
      <c r="G9" s="64">
        <v>0</v>
      </c>
      <c r="H9" s="64">
        <f>F9+G9</f>
        <v>0</v>
      </c>
      <c r="I9" s="76"/>
      <c r="J9" s="119"/>
    </row>
    <row r="10" spans="1:12" s="55" customFormat="1" ht="21" customHeight="1" x14ac:dyDescent="0.25">
      <c r="A10" s="66"/>
      <c r="B10" s="67" t="s">
        <v>15</v>
      </c>
      <c r="C10" s="68">
        <f>SUM(C8)</f>
        <v>0</v>
      </c>
      <c r="D10" s="68">
        <f>SUM(D8)</f>
        <v>0</v>
      </c>
      <c r="E10" s="68">
        <f>SUM(E8)</f>
        <v>0</v>
      </c>
      <c r="F10" s="68">
        <f>SUM(F8:F9)</f>
        <v>0</v>
      </c>
      <c r="G10" s="68">
        <f>SUM(G8:G9)</f>
        <v>0</v>
      </c>
      <c r="H10" s="68">
        <f>SUM(H8:H9)</f>
        <v>0</v>
      </c>
      <c r="I10" s="77"/>
      <c r="J10" s="120"/>
    </row>
    <row r="11" spans="1:12" ht="21" customHeight="1" x14ac:dyDescent="0.25">
      <c r="A11" s="109">
        <v>2</v>
      </c>
      <c r="B11" s="134" t="s">
        <v>16</v>
      </c>
      <c r="C11" s="112">
        <v>0</v>
      </c>
      <c r="D11" s="109"/>
      <c r="E11" s="112">
        <f>C11*D11</f>
        <v>0</v>
      </c>
      <c r="F11" s="64">
        <v>0</v>
      </c>
      <c r="G11" s="64">
        <v>0</v>
      </c>
      <c r="H11" s="64">
        <f>F11+G11</f>
        <v>0</v>
      </c>
      <c r="I11" s="76"/>
      <c r="J11" s="118" t="s">
        <v>17</v>
      </c>
    </row>
    <row r="12" spans="1:12" ht="21" customHeight="1" x14ac:dyDescent="0.25">
      <c r="A12" s="111"/>
      <c r="B12" s="135"/>
      <c r="C12" s="114"/>
      <c r="D12" s="111"/>
      <c r="E12" s="114"/>
      <c r="F12" s="64">
        <v>0</v>
      </c>
      <c r="G12" s="64">
        <v>0</v>
      </c>
      <c r="H12" s="64">
        <f t="shared" ref="H12" si="0">F12+G12</f>
        <v>0</v>
      </c>
      <c r="I12" s="76"/>
      <c r="J12" s="119"/>
    </row>
    <row r="13" spans="1:12" s="55" customFormat="1" ht="21" customHeight="1" x14ac:dyDescent="0.25">
      <c r="A13" s="66"/>
      <c r="B13" s="67" t="s">
        <v>18</v>
      </c>
      <c r="C13" s="68">
        <f>SUM(C11)</f>
        <v>0</v>
      </c>
      <c r="D13" s="68">
        <f>SUM(D11)</f>
        <v>0</v>
      </c>
      <c r="E13" s="68">
        <f>SUM(E11)</f>
        <v>0</v>
      </c>
      <c r="F13" s="68">
        <f>SUM(F11:F12)</f>
        <v>0</v>
      </c>
      <c r="G13" s="68">
        <f>SUM(G11:G12)</f>
        <v>0</v>
      </c>
      <c r="H13" s="68">
        <f>SUM(H11:H12)</f>
        <v>0</v>
      </c>
      <c r="I13" s="77"/>
      <c r="J13" s="120"/>
    </row>
    <row r="14" spans="1:12" ht="21" customHeight="1" x14ac:dyDescent="0.25">
      <c r="A14" s="132">
        <v>3</v>
      </c>
      <c r="B14" s="133" t="s">
        <v>19</v>
      </c>
      <c r="C14" s="127">
        <v>0</v>
      </c>
      <c r="D14" s="128"/>
      <c r="E14" s="127">
        <f>C14*D14</f>
        <v>0</v>
      </c>
      <c r="F14" s="104">
        <v>386.4</v>
      </c>
      <c r="G14" s="106">
        <v>0</v>
      </c>
      <c r="H14" s="94">
        <v>386.4</v>
      </c>
      <c r="I14" s="87" t="s">
        <v>115</v>
      </c>
      <c r="J14" s="121" t="s">
        <v>20</v>
      </c>
    </row>
    <row r="15" spans="1:12" ht="21" customHeight="1" x14ac:dyDescent="0.25">
      <c r="A15" s="132"/>
      <c r="B15" s="133"/>
      <c r="C15" s="127"/>
      <c r="D15" s="128"/>
      <c r="E15" s="127"/>
      <c r="F15" s="104">
        <v>494.5</v>
      </c>
      <c r="G15" s="106">
        <v>0</v>
      </c>
      <c r="H15" s="94">
        <v>494.5</v>
      </c>
      <c r="I15" s="108" t="s">
        <v>125</v>
      </c>
      <c r="J15" s="122"/>
    </row>
    <row r="16" spans="1:12" ht="21" customHeight="1" x14ac:dyDescent="0.25">
      <c r="A16" s="132"/>
      <c r="B16" s="133"/>
      <c r="C16" s="127"/>
      <c r="D16" s="128"/>
      <c r="E16" s="127"/>
      <c r="F16" s="104">
        <v>375</v>
      </c>
      <c r="G16" s="107">
        <v>0</v>
      </c>
      <c r="H16" s="94">
        <v>375</v>
      </c>
      <c r="I16" s="87" t="s">
        <v>116</v>
      </c>
      <c r="J16" s="122"/>
    </row>
    <row r="17" spans="1:10" ht="21" customHeight="1" x14ac:dyDescent="0.25">
      <c r="A17" s="132"/>
      <c r="B17" s="133"/>
      <c r="C17" s="127"/>
      <c r="D17" s="128"/>
      <c r="E17" s="127"/>
      <c r="F17" s="104">
        <v>546.5</v>
      </c>
      <c r="G17" s="106">
        <v>0</v>
      </c>
      <c r="H17" s="94">
        <v>546.5</v>
      </c>
      <c r="I17" s="87" t="s">
        <v>117</v>
      </c>
      <c r="J17" s="122"/>
    </row>
    <row r="18" spans="1:10" ht="21" customHeight="1" x14ac:dyDescent="0.25">
      <c r="A18" s="132"/>
      <c r="B18" s="133"/>
      <c r="C18" s="127"/>
      <c r="D18" s="128"/>
      <c r="E18" s="127"/>
      <c r="F18" s="104">
        <v>293</v>
      </c>
      <c r="G18" s="101">
        <v>0</v>
      </c>
      <c r="H18" s="94">
        <v>293</v>
      </c>
      <c r="I18" s="87" t="s">
        <v>118</v>
      </c>
      <c r="J18" s="122"/>
    </row>
    <row r="19" spans="1:10" ht="21" customHeight="1" x14ac:dyDescent="0.25">
      <c r="A19" s="132"/>
      <c r="B19" s="133"/>
      <c r="C19" s="127"/>
      <c r="D19" s="128"/>
      <c r="E19" s="127"/>
      <c r="F19" s="104">
        <v>397</v>
      </c>
      <c r="G19" s="94">
        <v>0</v>
      </c>
      <c r="H19" s="94">
        <v>397</v>
      </c>
      <c r="I19" s="87" t="s">
        <v>120</v>
      </c>
      <c r="J19" s="122"/>
    </row>
    <row r="20" spans="1:10" s="55" customFormat="1" ht="21" customHeight="1" x14ac:dyDescent="0.25">
      <c r="A20" s="66"/>
      <c r="B20" s="67" t="s">
        <v>21</v>
      </c>
      <c r="C20" s="68">
        <f>SUM(C14)</f>
        <v>0</v>
      </c>
      <c r="D20" s="68">
        <f>SUM(D14)</f>
        <v>0</v>
      </c>
      <c r="E20" s="68">
        <f>SUM(E14)</f>
        <v>0</v>
      </c>
      <c r="F20" s="68">
        <f>SUM(F14:F19)</f>
        <v>2492.4</v>
      </c>
      <c r="G20" s="68">
        <f>SUM(G14:G19)</f>
        <v>0</v>
      </c>
      <c r="H20" s="68">
        <f>SUM(H14:H19)</f>
        <v>2492.4</v>
      </c>
      <c r="I20" s="77"/>
      <c r="J20" s="123"/>
    </row>
    <row r="21" spans="1:10" ht="21" customHeight="1" x14ac:dyDescent="0.25">
      <c r="A21" s="96">
        <v>4</v>
      </c>
      <c r="B21" s="97" t="s">
        <v>22</v>
      </c>
      <c r="C21" s="94">
        <v>0</v>
      </c>
      <c r="D21" s="95"/>
      <c r="E21" s="94">
        <f>C21*D21</f>
        <v>0</v>
      </c>
      <c r="F21" s="82">
        <v>0</v>
      </c>
      <c r="G21" s="94">
        <v>0</v>
      </c>
      <c r="H21" s="94">
        <v>0</v>
      </c>
      <c r="I21" s="87"/>
      <c r="J21" s="121" t="s">
        <v>23</v>
      </c>
    </row>
    <row r="22" spans="1:10" s="55" customFormat="1" ht="21" customHeight="1" x14ac:dyDescent="0.25">
      <c r="A22" s="66"/>
      <c r="B22" s="67" t="s">
        <v>24</v>
      </c>
      <c r="C22" s="68">
        <f>SUM(C21)</f>
        <v>0</v>
      </c>
      <c r="D22" s="68">
        <f>SUM(D21)</f>
        <v>0</v>
      </c>
      <c r="E22" s="68">
        <f>SUM(E21)</f>
        <v>0</v>
      </c>
      <c r="F22" s="68">
        <f>SUM(F21:F21)</f>
        <v>0</v>
      </c>
      <c r="G22" s="68">
        <f>SUM(G21:G21)</f>
        <v>0</v>
      </c>
      <c r="H22" s="68">
        <f>SUM(H21:H21)</f>
        <v>0</v>
      </c>
      <c r="I22" s="77"/>
      <c r="J22" s="123"/>
    </row>
    <row r="23" spans="1:10" ht="21" customHeight="1" x14ac:dyDescent="0.25">
      <c r="A23" s="69">
        <v>5</v>
      </c>
      <c r="B23" s="70" t="s">
        <v>25</v>
      </c>
      <c r="C23" s="71"/>
      <c r="D23" s="69"/>
      <c r="E23" s="71">
        <f>C23*D23</f>
        <v>0</v>
      </c>
      <c r="F23" s="64"/>
      <c r="G23" s="64"/>
      <c r="H23" s="64"/>
      <c r="I23" s="76"/>
      <c r="J23" s="118" t="s">
        <v>26</v>
      </c>
    </row>
    <row r="24" spans="1:10" s="55" customFormat="1" ht="21" customHeight="1" x14ac:dyDescent="0.25">
      <c r="A24" s="66"/>
      <c r="B24" s="67" t="s">
        <v>27</v>
      </c>
      <c r="C24" s="68">
        <f>SUM(C23)</f>
        <v>0</v>
      </c>
      <c r="D24" s="68">
        <f t="shared" ref="D24:E24" si="1">SUM(D23)</f>
        <v>0</v>
      </c>
      <c r="E24" s="68">
        <f t="shared" si="1"/>
        <v>0</v>
      </c>
      <c r="F24" s="68">
        <f>SUM(F23:F23)</f>
        <v>0</v>
      </c>
      <c r="G24" s="68">
        <f>SUM(G23:G23)</f>
        <v>0</v>
      </c>
      <c r="H24" s="68">
        <f>SUM(H23:H23)</f>
        <v>0</v>
      </c>
      <c r="I24" s="77"/>
      <c r="J24" s="120"/>
    </row>
    <row r="25" spans="1:10" ht="21" customHeight="1" x14ac:dyDescent="0.25">
      <c r="A25" s="62">
        <v>6</v>
      </c>
      <c r="B25" s="63" t="s">
        <v>28</v>
      </c>
      <c r="C25" s="64">
        <v>0</v>
      </c>
      <c r="D25" s="65"/>
      <c r="E25" s="64">
        <f>C25*D25</f>
        <v>0</v>
      </c>
      <c r="F25" s="64">
        <v>0</v>
      </c>
      <c r="G25" s="64">
        <v>0</v>
      </c>
      <c r="H25" s="64">
        <f>F25+G25</f>
        <v>0</v>
      </c>
      <c r="I25" s="76"/>
      <c r="J25" s="118" t="s">
        <v>29</v>
      </c>
    </row>
    <row r="26" spans="1:10" s="55" customFormat="1" ht="21" customHeight="1" x14ac:dyDescent="0.25">
      <c r="A26" s="66"/>
      <c r="B26" s="67" t="s">
        <v>30</v>
      </c>
      <c r="C26" s="68">
        <f>SUM(C25)</f>
        <v>0</v>
      </c>
      <c r="D26" s="68">
        <f t="shared" ref="D26:E26" si="2">SUM(D25)</f>
        <v>0</v>
      </c>
      <c r="E26" s="68">
        <f t="shared" si="2"/>
        <v>0</v>
      </c>
      <c r="F26" s="68">
        <f>SUM(F25:F25)</f>
        <v>0</v>
      </c>
      <c r="G26" s="68">
        <f>SUM(G25:G25)</f>
        <v>0</v>
      </c>
      <c r="H26" s="68">
        <f>SUM(H25:H25)</f>
        <v>0</v>
      </c>
      <c r="I26" s="77"/>
      <c r="J26" s="123"/>
    </row>
    <row r="27" spans="1:10" ht="21" customHeight="1" x14ac:dyDescent="0.25">
      <c r="A27" s="132">
        <v>7</v>
      </c>
      <c r="B27" s="133" t="s">
        <v>31</v>
      </c>
      <c r="C27" s="127">
        <v>0</v>
      </c>
      <c r="D27" s="128"/>
      <c r="E27" s="127">
        <f>C27*D27</f>
        <v>0</v>
      </c>
      <c r="F27" s="64">
        <v>0</v>
      </c>
      <c r="G27" s="64">
        <v>0</v>
      </c>
      <c r="H27" s="64">
        <f>F27+G27</f>
        <v>0</v>
      </c>
      <c r="I27" s="76"/>
      <c r="J27" s="124"/>
    </row>
    <row r="28" spans="1:10" ht="21" customHeight="1" x14ac:dyDescent="0.25">
      <c r="A28" s="132"/>
      <c r="B28" s="133"/>
      <c r="C28" s="127"/>
      <c r="D28" s="128"/>
      <c r="E28" s="127"/>
      <c r="F28" s="64">
        <v>0</v>
      </c>
      <c r="G28" s="64">
        <v>0</v>
      </c>
      <c r="H28" s="64">
        <f>F28+G28</f>
        <v>0</v>
      </c>
      <c r="I28" s="76"/>
      <c r="J28" s="125"/>
    </row>
    <row r="29" spans="1:10" s="55" customFormat="1" ht="21" customHeight="1" x14ac:dyDescent="0.25">
      <c r="A29" s="66"/>
      <c r="B29" s="67" t="s">
        <v>32</v>
      </c>
      <c r="C29" s="68">
        <f>SUM(C27)</f>
        <v>0</v>
      </c>
      <c r="D29" s="68">
        <f t="shared" ref="D29:E29" si="3">SUM(D27)</f>
        <v>0</v>
      </c>
      <c r="E29" s="68">
        <f t="shared" si="3"/>
        <v>0</v>
      </c>
      <c r="F29" s="68">
        <f>SUM(F27:F28)</f>
        <v>0</v>
      </c>
      <c r="G29" s="68">
        <f>SUM(G27:G28)</f>
        <v>0</v>
      </c>
      <c r="H29" s="68">
        <f>SUM(H27:H28)</f>
        <v>0</v>
      </c>
      <c r="I29" s="77"/>
      <c r="J29" s="126"/>
    </row>
    <row r="30" spans="1:10" ht="21" customHeight="1" x14ac:dyDescent="0.25">
      <c r="A30" s="132">
        <v>8</v>
      </c>
      <c r="B30" s="133" t="s">
        <v>33</v>
      </c>
      <c r="C30" s="127">
        <v>0</v>
      </c>
      <c r="D30" s="128"/>
      <c r="E30" s="127">
        <f>C30*D30</f>
        <v>0</v>
      </c>
      <c r="F30" s="64">
        <v>0</v>
      </c>
      <c r="G30" s="64">
        <v>0</v>
      </c>
      <c r="H30" s="64">
        <f>F30+G30</f>
        <v>0</v>
      </c>
      <c r="I30" s="76"/>
      <c r="J30" s="121" t="s">
        <v>34</v>
      </c>
    </row>
    <row r="31" spans="1:10" ht="21" customHeight="1" x14ac:dyDescent="0.25">
      <c r="A31" s="132"/>
      <c r="B31" s="133"/>
      <c r="C31" s="127"/>
      <c r="D31" s="128"/>
      <c r="E31" s="127"/>
      <c r="F31" s="64">
        <v>0</v>
      </c>
      <c r="G31" s="64">
        <v>0</v>
      </c>
      <c r="H31" s="64">
        <f>F31+G31</f>
        <v>0</v>
      </c>
      <c r="I31" s="76"/>
      <c r="J31" s="122"/>
    </row>
    <row r="32" spans="1:10" s="55" customFormat="1" ht="21" customHeight="1" x14ac:dyDescent="0.25">
      <c r="A32" s="66"/>
      <c r="B32" s="67" t="s">
        <v>35</v>
      </c>
      <c r="C32" s="68">
        <f>SUM(C30)</f>
        <v>0</v>
      </c>
      <c r="D32" s="68">
        <f t="shared" ref="D32:E32" si="4">SUM(D30)</f>
        <v>0</v>
      </c>
      <c r="E32" s="68">
        <f t="shared" si="4"/>
        <v>0</v>
      </c>
      <c r="F32" s="68">
        <f>SUM(F30:F31)</f>
        <v>0</v>
      </c>
      <c r="G32" s="68">
        <f t="shared" ref="G32:H32" si="5">SUM(G30:G31)</f>
        <v>0</v>
      </c>
      <c r="H32" s="68">
        <f t="shared" si="5"/>
        <v>0</v>
      </c>
      <c r="I32" s="77"/>
      <c r="J32" s="123"/>
    </row>
    <row r="33" spans="1:10" ht="21" customHeight="1" x14ac:dyDescent="0.25">
      <c r="A33" s="62">
        <v>9</v>
      </c>
      <c r="B33" s="63" t="s">
        <v>36</v>
      </c>
      <c r="C33" s="64">
        <v>0</v>
      </c>
      <c r="D33" s="65"/>
      <c r="E33" s="64">
        <f>C33*D33</f>
        <v>0</v>
      </c>
      <c r="F33" s="64">
        <v>0</v>
      </c>
      <c r="G33" s="64">
        <v>0</v>
      </c>
      <c r="H33" s="64">
        <f>F33+G33</f>
        <v>0</v>
      </c>
      <c r="I33" s="76"/>
      <c r="J33" s="118" t="s">
        <v>37</v>
      </c>
    </row>
    <row r="34" spans="1:10" s="55" customFormat="1" ht="21" customHeight="1" x14ac:dyDescent="0.25">
      <c r="A34" s="66"/>
      <c r="B34" s="67" t="s">
        <v>38</v>
      </c>
      <c r="C34" s="68">
        <f>SUM(C33)</f>
        <v>0</v>
      </c>
      <c r="D34" s="68">
        <f t="shared" ref="D34:E34" si="6">SUM(D33)</f>
        <v>0</v>
      </c>
      <c r="E34" s="68">
        <f t="shared" si="6"/>
        <v>0</v>
      </c>
      <c r="F34" s="68">
        <f>SUM(F33:F33)</f>
        <v>0</v>
      </c>
      <c r="G34" s="68">
        <f>SUM(G33:G33)</f>
        <v>0</v>
      </c>
      <c r="H34" s="68">
        <f>SUM(H33:H33)</f>
        <v>0</v>
      </c>
      <c r="I34" s="77"/>
      <c r="J34" s="120"/>
    </row>
    <row r="35" spans="1:10" ht="21" customHeight="1" x14ac:dyDescent="0.25">
      <c r="A35" s="109">
        <v>10</v>
      </c>
      <c r="B35" s="134" t="s">
        <v>39</v>
      </c>
      <c r="C35" s="112">
        <v>0</v>
      </c>
      <c r="D35" s="109"/>
      <c r="E35" s="112">
        <f>C35*D35</f>
        <v>0</v>
      </c>
      <c r="F35" s="104">
        <v>0</v>
      </c>
      <c r="G35" s="64">
        <v>565.05999999999995</v>
      </c>
      <c r="H35" s="103">
        <v>565.05999999999995</v>
      </c>
      <c r="I35" s="76" t="s">
        <v>108</v>
      </c>
      <c r="J35" s="124"/>
    </row>
    <row r="36" spans="1:10" ht="21" customHeight="1" x14ac:dyDescent="0.25">
      <c r="A36" s="110"/>
      <c r="B36" s="142"/>
      <c r="C36" s="113"/>
      <c r="D36" s="110"/>
      <c r="E36" s="113"/>
      <c r="F36" s="104">
        <v>50</v>
      </c>
      <c r="G36" s="100">
        <v>0</v>
      </c>
      <c r="H36" s="102">
        <f t="shared" ref="H36:H46" si="7">F36+G36</f>
        <v>50</v>
      </c>
      <c r="I36" s="87" t="s">
        <v>121</v>
      </c>
      <c r="J36" s="125"/>
    </row>
    <row r="37" spans="1:10" ht="21" customHeight="1" x14ac:dyDescent="0.25">
      <c r="A37" s="110"/>
      <c r="B37" s="142"/>
      <c r="C37" s="113"/>
      <c r="D37" s="110"/>
      <c r="E37" s="113"/>
      <c r="F37" s="104">
        <v>0</v>
      </c>
      <c r="G37" s="81">
        <v>420</v>
      </c>
      <c r="H37" s="102">
        <f t="shared" si="7"/>
        <v>420</v>
      </c>
      <c r="I37" s="87" t="s">
        <v>109</v>
      </c>
      <c r="J37" s="125"/>
    </row>
    <row r="38" spans="1:10" ht="21" customHeight="1" x14ac:dyDescent="0.25">
      <c r="A38" s="110"/>
      <c r="B38" s="142"/>
      <c r="C38" s="113"/>
      <c r="D38" s="110"/>
      <c r="E38" s="113"/>
      <c r="F38" s="104">
        <v>2700</v>
      </c>
      <c r="G38" s="104">
        <v>0</v>
      </c>
      <c r="H38" s="104">
        <f t="shared" si="7"/>
        <v>2700</v>
      </c>
      <c r="I38" s="105" t="s">
        <v>110</v>
      </c>
      <c r="J38" s="125"/>
    </row>
    <row r="39" spans="1:10" ht="21" customHeight="1" x14ac:dyDescent="0.25">
      <c r="A39" s="110"/>
      <c r="B39" s="142"/>
      <c r="C39" s="113"/>
      <c r="D39" s="110"/>
      <c r="E39" s="113"/>
      <c r="F39" s="104">
        <v>482</v>
      </c>
      <c r="G39" s="102">
        <v>0</v>
      </c>
      <c r="H39" s="102">
        <f t="shared" si="7"/>
        <v>482</v>
      </c>
      <c r="I39" s="87" t="s">
        <v>111</v>
      </c>
      <c r="J39" s="125"/>
    </row>
    <row r="40" spans="1:10" ht="21" customHeight="1" x14ac:dyDescent="0.25">
      <c r="A40" s="110"/>
      <c r="B40" s="142"/>
      <c r="C40" s="113"/>
      <c r="D40" s="110"/>
      <c r="E40" s="113"/>
      <c r="F40" s="104">
        <v>99</v>
      </c>
      <c r="G40" s="101">
        <v>0</v>
      </c>
      <c r="H40" s="102">
        <f t="shared" si="7"/>
        <v>99</v>
      </c>
      <c r="I40" s="87" t="s">
        <v>122</v>
      </c>
      <c r="J40" s="125"/>
    </row>
    <row r="41" spans="1:10" ht="21" customHeight="1" x14ac:dyDescent="0.25">
      <c r="A41" s="110"/>
      <c r="B41" s="142"/>
      <c r="C41" s="113"/>
      <c r="D41" s="110"/>
      <c r="E41" s="113"/>
      <c r="F41" s="104">
        <v>72</v>
      </c>
      <c r="G41" s="101">
        <v>0</v>
      </c>
      <c r="H41" s="102">
        <f t="shared" si="7"/>
        <v>72</v>
      </c>
      <c r="I41" s="87" t="s">
        <v>124</v>
      </c>
      <c r="J41" s="125"/>
    </row>
    <row r="42" spans="1:10" ht="21" customHeight="1" x14ac:dyDescent="0.25">
      <c r="A42" s="110"/>
      <c r="B42" s="142"/>
      <c r="C42" s="113"/>
      <c r="D42" s="110"/>
      <c r="E42" s="113"/>
      <c r="F42" s="104">
        <v>214</v>
      </c>
      <c r="G42" s="102">
        <v>0</v>
      </c>
      <c r="H42" s="102">
        <f t="shared" si="7"/>
        <v>214</v>
      </c>
      <c r="I42" s="87" t="s">
        <v>112</v>
      </c>
      <c r="J42" s="125"/>
    </row>
    <row r="43" spans="1:10" ht="21" customHeight="1" x14ac:dyDescent="0.25">
      <c r="A43" s="110"/>
      <c r="B43" s="142"/>
      <c r="C43" s="113"/>
      <c r="D43" s="110"/>
      <c r="E43" s="113"/>
      <c r="F43" s="104">
        <v>101.4</v>
      </c>
      <c r="G43" s="101">
        <v>0</v>
      </c>
      <c r="H43" s="102">
        <f t="shared" si="7"/>
        <v>101.4</v>
      </c>
      <c r="I43" s="87" t="s">
        <v>113</v>
      </c>
      <c r="J43" s="125"/>
    </row>
    <row r="44" spans="1:10" ht="21" customHeight="1" x14ac:dyDescent="0.25">
      <c r="A44" s="110"/>
      <c r="B44" s="83"/>
      <c r="C44" s="113"/>
      <c r="D44" s="110"/>
      <c r="E44" s="113"/>
      <c r="F44" s="104">
        <v>60</v>
      </c>
      <c r="G44" s="101">
        <v>0</v>
      </c>
      <c r="H44" s="102">
        <v>60</v>
      </c>
      <c r="I44" s="87" t="s">
        <v>123</v>
      </c>
      <c r="J44" s="125"/>
    </row>
    <row r="45" spans="1:10" ht="21" customHeight="1" x14ac:dyDescent="0.25">
      <c r="A45" s="110"/>
      <c r="B45" s="83"/>
      <c r="C45" s="113"/>
      <c r="D45" s="110"/>
      <c r="E45" s="113"/>
      <c r="F45" s="104">
        <v>28.35</v>
      </c>
      <c r="G45" s="101">
        <v>0</v>
      </c>
      <c r="H45" s="102">
        <f t="shared" si="7"/>
        <v>28.35</v>
      </c>
      <c r="I45" s="87" t="s">
        <v>114</v>
      </c>
      <c r="J45" s="125"/>
    </row>
    <row r="46" spans="1:10" ht="21" customHeight="1" x14ac:dyDescent="0.25">
      <c r="A46" s="111"/>
      <c r="B46" s="98"/>
      <c r="C46" s="114"/>
      <c r="D46" s="111"/>
      <c r="E46" s="114"/>
      <c r="F46" s="104">
        <v>279</v>
      </c>
      <c r="G46" s="99">
        <v>0</v>
      </c>
      <c r="H46" s="102">
        <f t="shared" si="7"/>
        <v>279</v>
      </c>
      <c r="I46" s="87" t="s">
        <v>119</v>
      </c>
      <c r="J46" s="125"/>
    </row>
    <row r="47" spans="1:10" s="55" customFormat="1" ht="21" customHeight="1" x14ac:dyDescent="0.25">
      <c r="A47" s="66"/>
      <c r="B47" s="67" t="s">
        <v>40</v>
      </c>
      <c r="C47" s="68">
        <f>SUM(C35)</f>
        <v>0</v>
      </c>
      <c r="D47" s="68">
        <f>SUM(D35)</f>
        <v>0</v>
      </c>
      <c r="E47" s="68">
        <f>SUM(E35)</f>
        <v>0</v>
      </c>
      <c r="F47" s="68">
        <f>SUM(F35:F46)</f>
        <v>4085.75</v>
      </c>
      <c r="G47" s="68">
        <f>SUM(G35:G43)</f>
        <v>985.06</v>
      </c>
      <c r="H47" s="68">
        <f>SUM(H35:H46)</f>
        <v>5070.8099999999995</v>
      </c>
      <c r="I47" s="77"/>
      <c r="J47" s="126"/>
    </row>
    <row r="48" spans="1:10" ht="21" customHeight="1" x14ac:dyDescent="0.25">
      <c r="A48" s="66"/>
      <c r="B48" s="67" t="s">
        <v>41</v>
      </c>
      <c r="C48" s="68">
        <f t="shared" ref="C48:H48" si="8">SUM(C47,C34,C32,C29,C26,C24,C22,C20,C13,C10)</f>
        <v>0</v>
      </c>
      <c r="D48" s="68">
        <f t="shared" si="8"/>
        <v>0</v>
      </c>
      <c r="E48" s="68">
        <f t="shared" si="8"/>
        <v>0</v>
      </c>
      <c r="F48" s="68">
        <f t="shared" si="8"/>
        <v>6578.15</v>
      </c>
      <c r="G48" s="68">
        <f t="shared" si="8"/>
        <v>985.06</v>
      </c>
      <c r="H48" s="68">
        <f t="shared" si="8"/>
        <v>7563.2099999999991</v>
      </c>
      <c r="I48" s="77"/>
      <c r="J48" s="78"/>
    </row>
    <row r="52" spans="1:9" ht="21" customHeight="1" x14ac:dyDescent="0.25">
      <c r="A52" s="139" t="s">
        <v>42</v>
      </c>
      <c r="B52" s="140"/>
      <c r="C52" s="141" t="s">
        <v>43</v>
      </c>
      <c r="D52" s="141"/>
      <c r="E52" s="141" t="s">
        <v>44</v>
      </c>
      <c r="F52" s="141"/>
      <c r="G52" s="141" t="s">
        <v>45</v>
      </c>
      <c r="H52" s="141"/>
      <c r="I52" s="79" t="s">
        <v>46</v>
      </c>
    </row>
    <row r="53" spans="1:9" ht="21" customHeight="1" x14ac:dyDescent="0.25">
      <c r="A53" s="129">
        <f>E48</f>
        <v>0</v>
      </c>
      <c r="B53" s="130"/>
      <c r="C53" s="130">
        <f>H48</f>
        <v>7563.2099999999991</v>
      </c>
      <c r="D53" s="130"/>
      <c r="E53" s="130">
        <f>F48</f>
        <v>6578.15</v>
      </c>
      <c r="F53" s="130"/>
      <c r="G53" s="130">
        <f>G48</f>
        <v>985.06</v>
      </c>
      <c r="H53" s="130"/>
      <c r="I53" s="80">
        <f>SUM(G53)</f>
        <v>985.06</v>
      </c>
    </row>
    <row r="55" spans="1:9" ht="21" customHeight="1" x14ac:dyDescent="0.25">
      <c r="A55" s="72" t="s">
        <v>47</v>
      </c>
      <c r="B55" s="73"/>
      <c r="C55" s="74" t="s">
        <v>48</v>
      </c>
      <c r="D55" s="72"/>
      <c r="E55" s="72" t="s">
        <v>49</v>
      </c>
      <c r="F55" s="72"/>
      <c r="G55" s="72" t="s">
        <v>50</v>
      </c>
      <c r="H55" s="72"/>
      <c r="I55" s="73"/>
    </row>
  </sheetData>
  <mergeCells count="56">
    <mergeCell ref="C2:H2"/>
    <mergeCell ref="C6:E6"/>
    <mergeCell ref="F6:I6"/>
    <mergeCell ref="A52:B52"/>
    <mergeCell ref="C52:D52"/>
    <mergeCell ref="E52:F52"/>
    <mergeCell ref="G52:H52"/>
    <mergeCell ref="B27:B28"/>
    <mergeCell ref="B30:B31"/>
    <mergeCell ref="B35:B43"/>
    <mergeCell ref="C8:C9"/>
    <mergeCell ref="C11:C12"/>
    <mergeCell ref="C14:C19"/>
    <mergeCell ref="C27:C28"/>
    <mergeCell ref="H4:I5"/>
    <mergeCell ref="E11:E12"/>
    <mergeCell ref="A53:B53"/>
    <mergeCell ref="C53:D53"/>
    <mergeCell ref="E53:F53"/>
    <mergeCell ref="G53:H53"/>
    <mergeCell ref="A6:A7"/>
    <mergeCell ref="A8:A9"/>
    <mergeCell ref="A11:A12"/>
    <mergeCell ref="A14:A19"/>
    <mergeCell ref="A27:A28"/>
    <mergeCell ref="A30:A31"/>
    <mergeCell ref="B6:B7"/>
    <mergeCell ref="B8:B9"/>
    <mergeCell ref="B11:B12"/>
    <mergeCell ref="B14:B19"/>
    <mergeCell ref="E27:E28"/>
    <mergeCell ref="E8:E9"/>
    <mergeCell ref="E14:E19"/>
    <mergeCell ref="C30:C31"/>
    <mergeCell ref="E30:E31"/>
    <mergeCell ref="D8:D9"/>
    <mergeCell ref="D11:D12"/>
    <mergeCell ref="D14:D19"/>
    <mergeCell ref="D27:D28"/>
    <mergeCell ref="D30:D31"/>
    <mergeCell ref="A35:A46"/>
    <mergeCell ref="C35:C46"/>
    <mergeCell ref="D35:D46"/>
    <mergeCell ref="E35:E46"/>
    <mergeCell ref="J4:J5"/>
    <mergeCell ref="J6:J7"/>
    <mergeCell ref="J8:J10"/>
    <mergeCell ref="J11:J13"/>
    <mergeCell ref="J14:J20"/>
    <mergeCell ref="J21:J22"/>
    <mergeCell ref="J23:J24"/>
    <mergeCell ref="J25:J26"/>
    <mergeCell ref="J27:J29"/>
    <mergeCell ref="J30:J32"/>
    <mergeCell ref="J33:J34"/>
    <mergeCell ref="J35:J47"/>
  </mergeCells>
  <phoneticPr fontId="12" type="noConversion"/>
  <pageMargins left="0.69930555555555596" right="0.69930555555555596" top="0.75" bottom="0.75" header="0.3" footer="0.3"/>
  <pageSetup paperSize="9" scale="54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1"/>
  <sheetViews>
    <sheetView topLeftCell="A19" workbookViewId="0">
      <selection activeCell="P19" sqref="P19"/>
    </sheetView>
  </sheetViews>
  <sheetFormatPr defaultColWidth="9" defaultRowHeight="14.4" x14ac:dyDescent="0.25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7.109375" customWidth="1"/>
    <col min="10" max="10" width="5.88671875" customWidth="1"/>
    <col min="11" max="11" width="20.88671875" customWidth="1"/>
  </cols>
  <sheetData>
    <row r="1" spans="2:11" x14ac:dyDescent="0.25">
      <c r="B1" s="26"/>
      <c r="C1" s="26"/>
      <c r="D1" s="26"/>
      <c r="E1" s="26"/>
      <c r="F1" s="26"/>
      <c r="G1" s="26"/>
      <c r="H1" s="26"/>
      <c r="I1" s="26"/>
      <c r="J1" s="26"/>
      <c r="K1" s="26"/>
    </row>
    <row r="3" spans="2:11" ht="17.399999999999999" x14ac:dyDescent="0.25">
      <c r="B3" s="136" t="s">
        <v>51</v>
      </c>
      <c r="C3" s="136"/>
      <c r="D3" s="136"/>
      <c r="E3" s="136"/>
      <c r="F3" s="136"/>
      <c r="G3" s="136"/>
      <c r="H3" s="136"/>
      <c r="I3" s="136"/>
      <c r="J3" s="136"/>
      <c r="K3" s="136"/>
    </row>
    <row r="4" spans="2:11" ht="20.100000000000001" customHeight="1" x14ac:dyDescent="0.25">
      <c r="B4" s="27"/>
      <c r="C4" s="27"/>
      <c r="D4" s="27"/>
      <c r="E4" s="27"/>
      <c r="F4" s="27"/>
      <c r="G4" s="27"/>
      <c r="H4" s="27"/>
      <c r="I4" s="27"/>
      <c r="J4" s="27"/>
      <c r="K4" s="46"/>
    </row>
    <row r="5" spans="2:11" ht="20.100000000000001" customHeight="1" x14ac:dyDescent="0.25">
      <c r="B5" s="28"/>
      <c r="C5" s="29"/>
      <c r="D5" s="30" t="s">
        <v>52</v>
      </c>
      <c r="E5" s="30"/>
      <c r="F5" s="158"/>
      <c r="G5" s="158"/>
      <c r="H5" s="30" t="s">
        <v>53</v>
      </c>
      <c r="I5" s="29"/>
      <c r="J5" s="158"/>
      <c r="K5" s="159"/>
    </row>
    <row r="6" spans="2:11" ht="20.100000000000001" customHeight="1" x14ac:dyDescent="0.25">
      <c r="B6" s="31"/>
      <c r="C6" s="32"/>
      <c r="D6" s="33" t="s">
        <v>54</v>
      </c>
      <c r="E6" s="33"/>
      <c r="F6" s="160"/>
      <c r="G6" s="160"/>
      <c r="H6" s="33" t="s">
        <v>56</v>
      </c>
      <c r="I6" s="32"/>
      <c r="J6" s="176" t="s">
        <v>107</v>
      </c>
      <c r="K6" s="161"/>
    </row>
    <row r="7" spans="2:11" ht="20.100000000000001" customHeight="1" x14ac:dyDescent="0.25">
      <c r="B7" s="31"/>
      <c r="C7" s="32"/>
      <c r="D7" s="33" t="s">
        <v>58</v>
      </c>
      <c r="E7" s="33"/>
      <c r="F7" s="173"/>
      <c r="G7" s="160"/>
      <c r="H7" s="33" t="s">
        <v>59</v>
      </c>
      <c r="I7" s="47"/>
      <c r="J7" s="173"/>
      <c r="K7" s="161"/>
    </row>
    <row r="8" spans="2:11" ht="20.100000000000001" customHeight="1" x14ac:dyDescent="0.25">
      <c r="B8" s="34"/>
      <c r="C8" s="35"/>
      <c r="D8" s="36"/>
      <c r="E8" s="36"/>
      <c r="F8" s="37"/>
      <c r="G8" s="37"/>
      <c r="H8" s="36" t="s">
        <v>60</v>
      </c>
      <c r="I8" s="48"/>
      <c r="J8" s="155"/>
      <c r="K8" s="156"/>
    </row>
    <row r="9" spans="2:11" ht="20.100000000000001" customHeight="1" x14ac:dyDescent="0.25">
      <c r="B9" s="38"/>
      <c r="C9" s="38"/>
      <c r="D9" s="38"/>
      <c r="E9" s="38"/>
      <c r="F9" s="38"/>
      <c r="G9" s="38"/>
      <c r="H9" s="38"/>
      <c r="I9" s="38"/>
      <c r="J9" s="38"/>
      <c r="K9" s="38"/>
    </row>
    <row r="10" spans="2:11" ht="20.100000000000001" customHeight="1" x14ac:dyDescent="0.25">
      <c r="B10" s="174" t="s">
        <v>1</v>
      </c>
      <c r="C10" s="175"/>
      <c r="D10" s="39" t="s">
        <v>61</v>
      </c>
      <c r="E10" s="146" t="s">
        <v>62</v>
      </c>
      <c r="F10" s="148"/>
      <c r="G10" s="41" t="s">
        <v>63</v>
      </c>
      <c r="H10" s="40" t="s">
        <v>64</v>
      </c>
      <c r="I10" s="146" t="s">
        <v>65</v>
      </c>
      <c r="J10" s="148"/>
      <c r="K10" s="41" t="s">
        <v>66</v>
      </c>
    </row>
    <row r="11" spans="2:11" ht="20.100000000000001" customHeight="1" x14ac:dyDescent="0.25">
      <c r="B11" s="165">
        <v>1</v>
      </c>
      <c r="C11" s="166"/>
      <c r="D11" s="143" t="s">
        <v>67</v>
      </c>
      <c r="E11" s="165" t="s">
        <v>68</v>
      </c>
      <c r="F11" s="166"/>
      <c r="G11" s="42">
        <v>0</v>
      </c>
      <c r="H11" s="42"/>
      <c r="I11" s="153"/>
      <c r="J11" s="154"/>
      <c r="K11" s="49" t="s">
        <v>69</v>
      </c>
    </row>
    <row r="12" spans="2:11" ht="20.100000000000001" customHeight="1" x14ac:dyDescent="0.25">
      <c r="B12" s="165">
        <v>2</v>
      </c>
      <c r="C12" s="166"/>
      <c r="D12" s="144"/>
      <c r="E12" s="167" t="s">
        <v>70</v>
      </c>
      <c r="F12" s="168"/>
      <c r="G12" s="42">
        <v>1041.52</v>
      </c>
      <c r="H12" s="84">
        <v>1041.52</v>
      </c>
      <c r="I12" s="88"/>
      <c r="J12" s="89"/>
      <c r="K12" s="143" t="s">
        <v>71</v>
      </c>
    </row>
    <row r="13" spans="2:11" ht="20.100000000000001" customHeight="1" x14ac:dyDescent="0.25">
      <c r="B13" s="85"/>
      <c r="C13" s="86"/>
      <c r="D13" s="144"/>
      <c r="E13" s="169"/>
      <c r="F13" s="170"/>
      <c r="G13" s="84">
        <v>124.8</v>
      </c>
      <c r="H13" s="84">
        <v>124.8</v>
      </c>
      <c r="I13" s="90"/>
      <c r="J13" s="91"/>
      <c r="K13" s="144"/>
    </row>
    <row r="14" spans="2:11" ht="20.100000000000001" customHeight="1" x14ac:dyDescent="0.25">
      <c r="B14" s="85"/>
      <c r="C14" s="86"/>
      <c r="D14" s="144"/>
      <c r="E14" s="169"/>
      <c r="F14" s="170"/>
      <c r="G14" s="84">
        <v>220.47</v>
      </c>
      <c r="H14" s="84">
        <v>220.47</v>
      </c>
      <c r="I14" s="90"/>
      <c r="J14" s="91"/>
      <c r="K14" s="144"/>
    </row>
    <row r="15" spans="2:11" ht="20.100000000000001" customHeight="1" x14ac:dyDescent="0.25">
      <c r="B15" s="85"/>
      <c r="C15" s="86"/>
      <c r="D15" s="144"/>
      <c r="E15" s="171"/>
      <c r="F15" s="172"/>
      <c r="G15" s="84">
        <v>86.6</v>
      </c>
      <c r="H15" s="84">
        <v>86.6</v>
      </c>
      <c r="I15" s="92"/>
      <c r="J15" s="93"/>
      <c r="K15" s="145"/>
    </row>
    <row r="16" spans="2:11" ht="20.100000000000001" customHeight="1" x14ac:dyDescent="0.25">
      <c r="B16" s="165">
        <v>3</v>
      </c>
      <c r="C16" s="166"/>
      <c r="D16" s="144"/>
      <c r="E16" s="165" t="s">
        <v>72</v>
      </c>
      <c r="F16" s="166"/>
      <c r="G16" s="42">
        <v>0</v>
      </c>
      <c r="H16" s="42"/>
      <c r="I16" s="153"/>
      <c r="J16" s="154"/>
      <c r="K16" s="49" t="s">
        <v>69</v>
      </c>
    </row>
    <row r="17" spans="1:11" ht="20.100000000000001" customHeight="1" x14ac:dyDescent="0.25">
      <c r="B17" s="165">
        <v>4</v>
      </c>
      <c r="C17" s="166"/>
      <c r="D17" s="144"/>
      <c r="E17" s="165" t="s">
        <v>73</v>
      </c>
      <c r="F17" s="166"/>
      <c r="G17" s="42"/>
      <c r="H17" s="42"/>
      <c r="I17" s="153"/>
      <c r="J17" s="154"/>
      <c r="K17" s="49" t="s">
        <v>74</v>
      </c>
    </row>
    <row r="18" spans="1:11" ht="20.100000000000001" customHeight="1" x14ac:dyDescent="0.25">
      <c r="B18" s="165">
        <v>5</v>
      </c>
      <c r="C18" s="166"/>
      <c r="D18" s="143" t="s">
        <v>39</v>
      </c>
      <c r="E18" s="151" t="s">
        <v>75</v>
      </c>
      <c r="F18" s="151"/>
      <c r="G18" s="42"/>
      <c r="H18" s="42"/>
      <c r="I18" s="153"/>
      <c r="J18" s="154"/>
      <c r="K18" s="49"/>
    </row>
    <row r="19" spans="1:11" ht="20.100000000000001" customHeight="1" x14ac:dyDescent="0.25">
      <c r="B19" s="165">
        <v>6</v>
      </c>
      <c r="C19" s="166"/>
      <c r="D19" s="144"/>
      <c r="E19" s="151"/>
      <c r="F19" s="151"/>
      <c r="G19" s="42">
        <v>0</v>
      </c>
      <c r="H19" s="42"/>
      <c r="I19" s="153"/>
      <c r="J19" s="154"/>
      <c r="K19" s="49"/>
    </row>
    <row r="20" spans="1:11" ht="20.100000000000001" customHeight="1" x14ac:dyDescent="0.25">
      <c r="B20" s="165">
        <v>7</v>
      </c>
      <c r="C20" s="166"/>
      <c r="D20" s="145"/>
      <c r="E20" s="151"/>
      <c r="F20" s="151"/>
      <c r="G20" s="42">
        <v>0</v>
      </c>
      <c r="H20" s="42"/>
      <c r="I20" s="153"/>
      <c r="J20" s="154"/>
      <c r="K20" s="49"/>
    </row>
    <row r="21" spans="1:11" ht="20.100000000000001" customHeight="1" x14ac:dyDescent="0.25">
      <c r="B21" s="146" t="s">
        <v>41</v>
      </c>
      <c r="C21" s="147"/>
      <c r="D21" s="147"/>
      <c r="E21" s="147"/>
      <c r="F21" s="148"/>
      <c r="G21" s="43">
        <f>SUM(G11:G20)</f>
        <v>1473.3899999999999</v>
      </c>
      <c r="H21" s="43">
        <f>SUM(H11:H20)</f>
        <v>1473.3899999999999</v>
      </c>
      <c r="I21" s="149">
        <f>SUM(I11:J20)</f>
        <v>0</v>
      </c>
      <c r="J21" s="150"/>
      <c r="K21" s="50"/>
    </row>
    <row r="22" spans="1:11" ht="20.100000000000001" customHeight="1" x14ac:dyDescent="0.25">
      <c r="B22" s="38"/>
      <c r="C22" s="38"/>
      <c r="D22" s="38"/>
      <c r="E22" s="38"/>
      <c r="F22" s="38"/>
      <c r="G22" s="38"/>
      <c r="H22" s="38"/>
      <c r="I22" s="38"/>
      <c r="J22" s="51"/>
      <c r="K22" s="38"/>
    </row>
    <row r="23" spans="1:11" ht="20.100000000000001" customHeight="1" x14ac:dyDescent="0.25">
      <c r="B23" s="163" t="s">
        <v>64</v>
      </c>
      <c r="C23" s="163"/>
      <c r="D23" s="163"/>
      <c r="E23" s="163"/>
      <c r="F23" s="163"/>
      <c r="G23" s="163" t="s">
        <v>76</v>
      </c>
      <c r="H23" s="163"/>
      <c r="I23" s="163"/>
      <c r="J23" s="163"/>
      <c r="K23" s="41" t="s">
        <v>77</v>
      </c>
    </row>
    <row r="24" spans="1:11" ht="20.100000000000001" customHeight="1" x14ac:dyDescent="0.25">
      <c r="B24" s="164">
        <f>H21</f>
        <v>1473.3899999999999</v>
      </c>
      <c r="C24" s="164"/>
      <c r="D24" s="164"/>
      <c r="E24" s="164"/>
      <c r="F24" s="164"/>
      <c r="G24" s="164">
        <f>I21</f>
        <v>0</v>
      </c>
      <c r="H24" s="164"/>
      <c r="I24" s="164"/>
      <c r="J24" s="164"/>
      <c r="K24" s="52">
        <f>SUM(B24:J24)</f>
        <v>1473.3899999999999</v>
      </c>
    </row>
    <row r="25" spans="1:11" ht="20.100000000000001" customHeight="1" x14ac:dyDescent="0.25">
      <c r="B25" s="38"/>
      <c r="C25" s="38"/>
      <c r="D25" s="38"/>
      <c r="E25" s="38"/>
      <c r="F25" s="38"/>
      <c r="G25" s="38"/>
      <c r="H25" s="38"/>
      <c r="I25" s="38"/>
      <c r="J25" s="38"/>
      <c r="K25" s="38"/>
    </row>
    <row r="26" spans="1:11" ht="20.100000000000001" customHeight="1" x14ac:dyDescent="0.25">
      <c r="B26" s="38" t="s">
        <v>78</v>
      </c>
      <c r="C26" s="38"/>
      <c r="D26" s="38"/>
      <c r="E26" s="38"/>
      <c r="F26" s="38" t="s">
        <v>48</v>
      </c>
      <c r="G26" s="38" t="s">
        <v>79</v>
      </c>
      <c r="H26" s="38"/>
      <c r="I26" s="38"/>
      <c r="J26" s="38" t="s">
        <v>50</v>
      </c>
      <c r="K26" s="38"/>
    </row>
    <row r="29" spans="1:11" ht="17.399999999999999" x14ac:dyDescent="0.25">
      <c r="A29" s="136" t="s">
        <v>80</v>
      </c>
      <c r="B29" s="136"/>
      <c r="C29" s="136"/>
      <c r="D29" s="136"/>
      <c r="E29" s="136"/>
      <c r="F29" s="136"/>
      <c r="G29" s="136"/>
      <c r="H29" s="136"/>
      <c r="I29" s="136"/>
      <c r="J29" s="136"/>
      <c r="K29" s="136"/>
    </row>
    <row r="31" spans="1:11" ht="20.100000000000001" customHeight="1" x14ac:dyDescent="0.25">
      <c r="B31" s="28"/>
      <c r="C31" s="29"/>
      <c r="D31" s="30" t="s">
        <v>52</v>
      </c>
      <c r="E31" s="30"/>
      <c r="F31" s="158"/>
      <c r="G31" s="158"/>
      <c r="H31" s="30" t="s">
        <v>53</v>
      </c>
      <c r="I31" s="29"/>
      <c r="J31" s="158"/>
      <c r="K31" s="159"/>
    </row>
    <row r="32" spans="1:11" ht="20.100000000000001" customHeight="1" x14ac:dyDescent="0.25">
      <c r="B32" s="31"/>
      <c r="C32" s="32"/>
      <c r="D32" s="33" t="s">
        <v>54</v>
      </c>
      <c r="E32" s="33"/>
      <c r="F32" s="160" t="s">
        <v>55</v>
      </c>
      <c r="G32" s="160"/>
      <c r="H32" s="33" t="s">
        <v>56</v>
      </c>
      <c r="I32" s="32"/>
      <c r="J32" s="160" t="s">
        <v>57</v>
      </c>
      <c r="K32" s="161"/>
    </row>
    <row r="33" spans="2:11" ht="20.100000000000001" customHeight="1" x14ac:dyDescent="0.25">
      <c r="B33" s="31"/>
      <c r="C33" s="32"/>
      <c r="D33" s="33" t="s">
        <v>58</v>
      </c>
      <c r="E33" s="33"/>
      <c r="F33" s="162"/>
      <c r="G33" s="160"/>
      <c r="H33" s="33" t="s">
        <v>59</v>
      </c>
      <c r="I33" s="47"/>
      <c r="J33" s="162"/>
      <c r="K33" s="161"/>
    </row>
    <row r="34" spans="2:11" ht="20.100000000000001" customHeight="1" x14ac:dyDescent="0.25">
      <c r="B34" s="34"/>
      <c r="C34" s="35"/>
      <c r="D34" s="36"/>
      <c r="E34" s="36"/>
      <c r="F34" s="37"/>
      <c r="G34" s="37"/>
      <c r="H34" s="36" t="s">
        <v>60</v>
      </c>
      <c r="I34" s="48"/>
      <c r="J34" s="155"/>
      <c r="K34" s="156"/>
    </row>
    <row r="35" spans="2:11" ht="20.100000000000001" customHeight="1" x14ac:dyDescent="0.25"/>
    <row r="36" spans="2:11" ht="20.100000000000001" customHeight="1" x14ac:dyDescent="0.25">
      <c r="B36" s="151"/>
      <c r="C36" s="151"/>
      <c r="D36" s="44" t="s">
        <v>81</v>
      </c>
      <c r="E36" s="151" t="s">
        <v>82</v>
      </c>
      <c r="F36" s="151"/>
      <c r="G36" s="42" t="s">
        <v>83</v>
      </c>
      <c r="H36" s="42" t="s">
        <v>84</v>
      </c>
      <c r="I36" s="157" t="s">
        <v>41</v>
      </c>
      <c r="J36" s="157"/>
      <c r="K36" s="53" t="s">
        <v>66</v>
      </c>
    </row>
    <row r="37" spans="2:11" ht="20.100000000000001" customHeight="1" x14ac:dyDescent="0.25">
      <c r="B37" s="151">
        <v>1</v>
      </c>
      <c r="C37" s="151"/>
      <c r="D37" s="45" t="s">
        <v>55</v>
      </c>
      <c r="E37" s="151">
        <v>7.29</v>
      </c>
      <c r="F37" s="151"/>
      <c r="G37" s="42">
        <v>100</v>
      </c>
      <c r="H37" s="42">
        <v>1</v>
      </c>
      <c r="I37" s="153">
        <f>G37*H37</f>
        <v>100</v>
      </c>
      <c r="J37" s="154"/>
      <c r="K37" s="54"/>
    </row>
    <row r="38" spans="2:11" ht="20.100000000000001" customHeight="1" x14ac:dyDescent="0.25">
      <c r="B38" s="151">
        <v>2</v>
      </c>
      <c r="C38" s="151"/>
      <c r="D38" s="45"/>
      <c r="E38" s="152">
        <v>7.3</v>
      </c>
      <c r="F38" s="151"/>
      <c r="G38" s="42">
        <v>200</v>
      </c>
      <c r="H38" s="42">
        <v>1</v>
      </c>
      <c r="I38" s="153">
        <f t="shared" ref="I38:I39" si="0">G38*H38</f>
        <v>200</v>
      </c>
      <c r="J38" s="154"/>
      <c r="K38" s="54"/>
    </row>
    <row r="39" spans="2:11" ht="20.100000000000001" customHeight="1" x14ac:dyDescent="0.25">
      <c r="B39" s="151">
        <v>3</v>
      </c>
      <c r="C39" s="151"/>
      <c r="D39" s="45"/>
      <c r="E39" s="151"/>
      <c r="F39" s="151"/>
      <c r="G39" s="42">
        <v>0</v>
      </c>
      <c r="H39" s="42">
        <v>0</v>
      </c>
      <c r="I39" s="153">
        <f t="shared" si="0"/>
        <v>0</v>
      </c>
      <c r="J39" s="154"/>
      <c r="K39" s="54"/>
    </row>
    <row r="40" spans="2:11" ht="20.100000000000001" customHeight="1" x14ac:dyDescent="0.25">
      <c r="B40" s="146" t="s">
        <v>41</v>
      </c>
      <c r="C40" s="147"/>
      <c r="D40" s="147"/>
      <c r="E40" s="147"/>
      <c r="F40" s="148"/>
      <c r="G40" s="43"/>
      <c r="H40" s="43">
        <f>SUM(H22:H39)</f>
        <v>2</v>
      </c>
      <c r="I40" s="149">
        <f>SUM(I37:J39)</f>
        <v>300</v>
      </c>
      <c r="J40" s="150"/>
      <c r="K40" s="50"/>
    </row>
    <row r="41" spans="2:11" ht="20.100000000000001" customHeight="1" x14ac:dyDescent="0.25">
      <c r="B41" s="38" t="s">
        <v>78</v>
      </c>
      <c r="C41" s="38"/>
      <c r="D41" s="38"/>
      <c r="E41" s="38"/>
      <c r="F41" s="38" t="s">
        <v>48</v>
      </c>
      <c r="G41" s="38" t="s">
        <v>79</v>
      </c>
      <c r="H41" s="38"/>
      <c r="I41" s="38"/>
      <c r="J41" s="38" t="s">
        <v>50</v>
      </c>
      <c r="K41" s="38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F21"/>
    <mergeCell ref="I21:J21"/>
    <mergeCell ref="B23:F23"/>
    <mergeCell ref="G23:J23"/>
    <mergeCell ref="B24:F24"/>
    <mergeCell ref="G24:J24"/>
    <mergeCell ref="A29:K29"/>
    <mergeCell ref="E37:F37"/>
    <mergeCell ref="I37:J37"/>
    <mergeCell ref="F31:G31"/>
    <mergeCell ref="J31:K31"/>
    <mergeCell ref="F32:G32"/>
    <mergeCell ref="J32:K32"/>
    <mergeCell ref="F33:G33"/>
    <mergeCell ref="J33:K33"/>
    <mergeCell ref="K12:K15"/>
    <mergeCell ref="B40:F40"/>
    <mergeCell ref="I40:J40"/>
    <mergeCell ref="D11:D17"/>
    <mergeCell ref="D18:D20"/>
    <mergeCell ref="B38:C38"/>
    <mergeCell ref="E38:F38"/>
    <mergeCell ref="I38:J38"/>
    <mergeCell ref="B39:C39"/>
    <mergeCell ref="E39:F39"/>
    <mergeCell ref="I39:J39"/>
    <mergeCell ref="J34:K34"/>
    <mergeCell ref="B36:C36"/>
    <mergeCell ref="E36:F36"/>
    <mergeCell ref="I36:J36"/>
    <mergeCell ref="B37:C37"/>
  </mergeCells>
  <phoneticPr fontId="12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35"/>
  <sheetViews>
    <sheetView topLeftCell="A25" workbookViewId="0">
      <selection activeCell="D26" sqref="D26"/>
    </sheetView>
  </sheetViews>
  <sheetFormatPr defaultColWidth="9" defaultRowHeight="14.4" x14ac:dyDescent="0.25"/>
  <cols>
    <col min="1" max="1" width="3.109375" style="1" customWidth="1"/>
    <col min="2" max="2" width="1.44140625" style="1" customWidth="1"/>
    <col min="3" max="3" width="3" style="1" customWidth="1"/>
    <col min="4" max="4" width="13" style="1" customWidth="1"/>
    <col min="5" max="5" width="2" style="1" customWidth="1"/>
    <col min="6" max="6" width="24.44140625" style="1" customWidth="1"/>
    <col min="7" max="7" width="13.88671875" style="1" customWidth="1"/>
    <col min="8" max="8" width="2.21875" style="1" customWidth="1"/>
    <col min="9" max="9" width="36.21875" style="1" customWidth="1"/>
    <col min="10" max="16384" width="9" style="1"/>
  </cols>
  <sheetData>
    <row r="1" spans="2:9" ht="30.75" customHeight="1" x14ac:dyDescent="0.25"/>
    <row r="5" spans="2:9" ht="27" customHeight="1" x14ac:dyDescent="0.25">
      <c r="B5" s="187" t="s">
        <v>85</v>
      </c>
      <c r="C5" s="187"/>
      <c r="D5" s="187"/>
      <c r="E5" s="187"/>
      <c r="F5" s="187"/>
      <c r="G5" s="187"/>
      <c r="H5" s="187"/>
      <c r="I5" s="187"/>
    </row>
    <row r="6" spans="2:9" ht="6" customHeight="1" x14ac:dyDescent="0.25">
      <c r="B6" s="2"/>
      <c r="C6" s="2"/>
      <c r="D6" s="2"/>
      <c r="E6" s="2"/>
      <c r="F6" s="2"/>
      <c r="G6" s="2"/>
      <c r="H6" s="2"/>
      <c r="I6" s="16"/>
    </row>
    <row r="7" spans="2:9" x14ac:dyDescent="0.25">
      <c r="B7" s="3"/>
      <c r="C7" s="4"/>
      <c r="D7" s="4"/>
      <c r="E7" s="4"/>
      <c r="F7" s="4"/>
      <c r="G7" s="4"/>
      <c r="H7" s="4"/>
      <c r="I7" s="17"/>
    </row>
    <row r="8" spans="2:9" x14ac:dyDescent="0.25">
      <c r="B8" s="5"/>
      <c r="C8" s="6"/>
      <c r="D8" s="7" t="s">
        <v>52</v>
      </c>
      <c r="E8" s="7"/>
      <c r="F8" s="8"/>
      <c r="G8" s="7" t="s">
        <v>53</v>
      </c>
      <c r="H8" s="7"/>
      <c r="I8" s="18"/>
    </row>
    <row r="9" spans="2:9" x14ac:dyDescent="0.25">
      <c r="B9" s="5"/>
      <c r="C9" s="6"/>
      <c r="D9" s="7" t="s">
        <v>54</v>
      </c>
      <c r="E9" s="7"/>
      <c r="F9" s="8"/>
      <c r="G9" s="7" t="s">
        <v>56</v>
      </c>
      <c r="H9" s="7"/>
      <c r="I9" s="18"/>
    </row>
    <row r="10" spans="2:9" x14ac:dyDescent="0.25">
      <c r="B10" s="5"/>
      <c r="C10" s="6"/>
      <c r="D10" s="7" t="s">
        <v>58</v>
      </c>
      <c r="E10" s="7"/>
      <c r="F10" s="9"/>
      <c r="G10" s="7" t="s">
        <v>59</v>
      </c>
      <c r="H10" s="7"/>
      <c r="I10" s="19"/>
    </row>
    <row r="11" spans="2:9" x14ac:dyDescent="0.25">
      <c r="B11" s="10"/>
      <c r="C11" s="11"/>
      <c r="D11" s="11"/>
      <c r="E11" s="11"/>
      <c r="F11" s="11"/>
      <c r="G11" s="11"/>
      <c r="H11" s="11"/>
      <c r="I11" s="20"/>
    </row>
    <row r="12" spans="2:9" x14ac:dyDescent="0.25">
      <c r="B12" s="6"/>
      <c r="C12" s="6"/>
      <c r="D12" s="6"/>
      <c r="E12" s="6"/>
      <c r="F12" s="6"/>
      <c r="G12" s="6"/>
      <c r="H12" s="6"/>
      <c r="I12" s="6"/>
    </row>
    <row r="13" spans="2:9" ht="21" customHeight="1" x14ac:dyDescent="0.25">
      <c r="B13" s="181" t="s">
        <v>1</v>
      </c>
      <c r="C13" s="183"/>
      <c r="D13" s="12" t="s">
        <v>61</v>
      </c>
      <c r="E13" s="181" t="s">
        <v>62</v>
      </c>
      <c r="F13" s="183"/>
      <c r="G13" s="181" t="s">
        <v>86</v>
      </c>
      <c r="H13" s="183"/>
      <c r="I13" s="21" t="s">
        <v>66</v>
      </c>
    </row>
    <row r="14" spans="2:9" ht="21" customHeight="1" x14ac:dyDescent="0.25">
      <c r="B14" s="177">
        <v>1</v>
      </c>
      <c r="C14" s="178"/>
      <c r="D14" s="184" t="s">
        <v>67</v>
      </c>
      <c r="E14" s="177" t="s">
        <v>68</v>
      </c>
      <c r="F14" s="178"/>
      <c r="G14" s="179"/>
      <c r="H14" s="180"/>
      <c r="I14" s="22" t="s">
        <v>87</v>
      </c>
    </row>
    <row r="15" spans="2:9" ht="21" customHeight="1" x14ac:dyDescent="0.25">
      <c r="B15" s="177">
        <v>2</v>
      </c>
      <c r="C15" s="178"/>
      <c r="D15" s="185"/>
      <c r="E15" s="177" t="s">
        <v>70</v>
      </c>
      <c r="F15" s="178"/>
      <c r="G15" s="179"/>
      <c r="H15" s="180"/>
      <c r="I15" s="22" t="s">
        <v>87</v>
      </c>
    </row>
    <row r="16" spans="2:9" ht="21" customHeight="1" x14ac:dyDescent="0.25">
      <c r="B16" s="177">
        <v>3</v>
      </c>
      <c r="C16" s="178"/>
      <c r="D16" s="185"/>
      <c r="E16" s="177" t="s">
        <v>72</v>
      </c>
      <c r="F16" s="178"/>
      <c r="G16" s="179"/>
      <c r="H16" s="180"/>
      <c r="I16" s="22" t="s">
        <v>88</v>
      </c>
    </row>
    <row r="17" spans="2:9" ht="21" customHeight="1" x14ac:dyDescent="0.25">
      <c r="B17" s="177">
        <v>4</v>
      </c>
      <c r="C17" s="178"/>
      <c r="D17" s="185"/>
      <c r="E17" s="177" t="s">
        <v>73</v>
      </c>
      <c r="F17" s="178"/>
      <c r="G17" s="179"/>
      <c r="H17" s="180"/>
      <c r="I17" s="22" t="s">
        <v>87</v>
      </c>
    </row>
    <row r="18" spans="2:9" ht="21" customHeight="1" x14ac:dyDescent="0.25">
      <c r="B18" s="177">
        <v>5</v>
      </c>
      <c r="C18" s="178"/>
      <c r="D18" s="14" t="s">
        <v>89</v>
      </c>
      <c r="E18" s="177" t="s">
        <v>90</v>
      </c>
      <c r="F18" s="178"/>
      <c r="G18" s="179"/>
      <c r="H18" s="180"/>
      <c r="I18" s="22"/>
    </row>
    <row r="19" spans="2:9" ht="21" customHeight="1" x14ac:dyDescent="0.25">
      <c r="B19" s="177">
        <v>6</v>
      </c>
      <c r="C19" s="178"/>
      <c r="D19" s="184" t="s">
        <v>91</v>
      </c>
      <c r="E19" s="177" t="s">
        <v>90</v>
      </c>
      <c r="F19" s="178"/>
      <c r="G19" s="179"/>
      <c r="H19" s="180"/>
      <c r="I19" s="22"/>
    </row>
    <row r="20" spans="2:9" ht="21" customHeight="1" x14ac:dyDescent="0.25">
      <c r="B20" s="177">
        <v>7</v>
      </c>
      <c r="C20" s="178"/>
      <c r="D20" s="185"/>
      <c r="E20" s="177" t="s">
        <v>73</v>
      </c>
      <c r="F20" s="178"/>
      <c r="G20" s="179"/>
      <c r="H20" s="180"/>
      <c r="I20" s="22" t="s">
        <v>92</v>
      </c>
    </row>
    <row r="21" spans="2:9" ht="21" customHeight="1" x14ac:dyDescent="0.25">
      <c r="B21" s="177">
        <v>8</v>
      </c>
      <c r="C21" s="178"/>
      <c r="D21" s="186"/>
      <c r="E21" s="177" t="s">
        <v>93</v>
      </c>
      <c r="F21" s="178"/>
      <c r="G21" s="179"/>
      <c r="H21" s="180"/>
      <c r="I21" s="22" t="s">
        <v>92</v>
      </c>
    </row>
    <row r="22" spans="2:9" ht="32.1" customHeight="1" x14ac:dyDescent="0.25">
      <c r="B22" s="177">
        <v>9</v>
      </c>
      <c r="C22" s="178"/>
      <c r="D22" s="15" t="s">
        <v>31</v>
      </c>
      <c r="E22" s="177" t="s">
        <v>94</v>
      </c>
      <c r="F22" s="178"/>
      <c r="G22" s="179"/>
      <c r="H22" s="180"/>
      <c r="I22" s="23"/>
    </row>
    <row r="23" spans="2:9" ht="21" customHeight="1" x14ac:dyDescent="0.25">
      <c r="B23" s="177">
        <v>10</v>
      </c>
      <c r="C23" s="178"/>
      <c r="D23" s="15" t="s">
        <v>95</v>
      </c>
      <c r="E23" s="177" t="s">
        <v>96</v>
      </c>
      <c r="F23" s="178"/>
      <c r="G23" s="179"/>
      <c r="H23" s="180"/>
      <c r="I23" s="22"/>
    </row>
    <row r="24" spans="2:9" ht="21" customHeight="1" x14ac:dyDescent="0.25">
      <c r="B24" s="177">
        <v>11</v>
      </c>
      <c r="C24" s="178"/>
      <c r="D24" s="15" t="s">
        <v>97</v>
      </c>
      <c r="E24" s="177" t="s">
        <v>98</v>
      </c>
      <c r="F24" s="178"/>
      <c r="G24" s="179"/>
      <c r="H24" s="180"/>
      <c r="I24" s="22"/>
    </row>
    <row r="25" spans="2:9" ht="21" customHeight="1" x14ac:dyDescent="0.25">
      <c r="B25" s="177">
        <v>12</v>
      </c>
      <c r="C25" s="178"/>
      <c r="D25" s="15" t="s">
        <v>99</v>
      </c>
      <c r="E25" s="177" t="s">
        <v>100</v>
      </c>
      <c r="F25" s="178"/>
      <c r="G25" s="179"/>
      <c r="H25" s="180"/>
      <c r="I25" s="22"/>
    </row>
    <row r="26" spans="2:9" ht="21" customHeight="1" x14ac:dyDescent="0.25">
      <c r="B26" s="177">
        <v>13</v>
      </c>
      <c r="C26" s="178"/>
      <c r="D26" s="13" t="s">
        <v>101</v>
      </c>
      <c r="E26" s="177" t="s">
        <v>102</v>
      </c>
      <c r="F26" s="178"/>
      <c r="G26" s="179"/>
      <c r="H26" s="180"/>
      <c r="I26" s="22"/>
    </row>
    <row r="27" spans="2:9" ht="21" customHeight="1" x14ac:dyDescent="0.25">
      <c r="B27" s="177">
        <v>14</v>
      </c>
      <c r="C27" s="178"/>
      <c r="D27" s="184" t="s">
        <v>39</v>
      </c>
      <c r="E27" s="177" t="s">
        <v>103</v>
      </c>
      <c r="F27" s="178"/>
      <c r="G27" s="179"/>
      <c r="H27" s="180"/>
      <c r="I27" s="22" t="s">
        <v>104</v>
      </c>
    </row>
    <row r="28" spans="2:9" ht="21" customHeight="1" x14ac:dyDescent="0.25">
      <c r="B28" s="177">
        <v>15</v>
      </c>
      <c r="C28" s="178"/>
      <c r="D28" s="185"/>
      <c r="E28" s="177"/>
      <c r="F28" s="178"/>
      <c r="G28" s="179"/>
      <c r="H28" s="180"/>
      <c r="I28" s="24"/>
    </row>
    <row r="29" spans="2:9" ht="21" customHeight="1" x14ac:dyDescent="0.25">
      <c r="B29" s="177">
        <v>16</v>
      </c>
      <c r="C29" s="178"/>
      <c r="D29" s="185"/>
      <c r="E29" s="177"/>
      <c r="F29" s="178"/>
      <c r="G29" s="179"/>
      <c r="H29" s="180"/>
      <c r="I29" s="23"/>
    </row>
    <row r="30" spans="2:9" ht="21" customHeight="1" x14ac:dyDescent="0.25">
      <c r="B30" s="177">
        <v>17</v>
      </c>
      <c r="C30" s="178"/>
      <c r="D30" s="185"/>
      <c r="E30" s="177"/>
      <c r="F30" s="178"/>
      <c r="G30" s="179"/>
      <c r="H30" s="180"/>
      <c r="I30" s="22"/>
    </row>
    <row r="31" spans="2:9" ht="21" customHeight="1" x14ac:dyDescent="0.25">
      <c r="B31" s="177">
        <v>18</v>
      </c>
      <c r="C31" s="178"/>
      <c r="D31" s="186"/>
      <c r="E31" s="177"/>
      <c r="F31" s="178"/>
      <c r="G31" s="179"/>
      <c r="H31" s="180"/>
      <c r="I31" s="22"/>
    </row>
    <row r="32" spans="2:9" ht="29.25" customHeight="1" x14ac:dyDescent="0.25">
      <c r="B32" s="181" t="s">
        <v>41</v>
      </c>
      <c r="C32" s="182"/>
      <c r="D32" s="182"/>
      <c r="E32" s="182"/>
      <c r="F32" s="183"/>
      <c r="G32" s="179">
        <f>SUM(G14:GH29)</f>
        <v>0</v>
      </c>
      <c r="H32" s="180"/>
      <c r="I32" s="25"/>
    </row>
    <row r="33" spans="2:9" ht="10.5" customHeight="1" x14ac:dyDescent="0.25">
      <c r="B33" s="6"/>
      <c r="C33" s="6"/>
      <c r="D33" s="6"/>
      <c r="E33" s="6"/>
      <c r="F33" s="6"/>
      <c r="G33" s="6"/>
      <c r="H33" s="6"/>
      <c r="I33" s="6"/>
    </row>
    <row r="34" spans="2:9" ht="9" customHeight="1" x14ac:dyDescent="0.25">
      <c r="B34" s="6"/>
      <c r="C34" s="6"/>
      <c r="D34" s="6"/>
      <c r="E34" s="6"/>
      <c r="F34" s="6"/>
      <c r="G34" s="6"/>
      <c r="H34" s="6"/>
      <c r="I34" s="6"/>
    </row>
    <row r="35" spans="2:9" x14ac:dyDescent="0.25">
      <c r="B35" s="6" t="s">
        <v>78</v>
      </c>
      <c r="C35" s="6"/>
      <c r="D35" s="6"/>
      <c r="E35" s="6"/>
      <c r="F35" s="6" t="s">
        <v>105</v>
      </c>
      <c r="G35" s="6"/>
      <c r="H35" s="6"/>
      <c r="I35" s="6" t="s">
        <v>106</v>
      </c>
    </row>
  </sheetData>
  <mergeCells count="63">
    <mergeCell ref="B5:I5"/>
    <mergeCell ref="B13:C13"/>
    <mergeCell ref="E13:F13"/>
    <mergeCell ref="G13:H13"/>
    <mergeCell ref="B14:C14"/>
    <mergeCell ref="E14:F14"/>
    <mergeCell ref="G14:H14"/>
    <mergeCell ref="B17:C17"/>
    <mergeCell ref="E17:F17"/>
    <mergeCell ref="G17:H17"/>
    <mergeCell ref="B18:C18"/>
    <mergeCell ref="E18:F18"/>
    <mergeCell ref="G18:H18"/>
    <mergeCell ref="D14:D17"/>
    <mergeCell ref="B15:C15"/>
    <mergeCell ref="E15:F15"/>
    <mergeCell ref="G15:H15"/>
    <mergeCell ref="B16:C16"/>
    <mergeCell ref="E16:F16"/>
    <mergeCell ref="G16:H16"/>
    <mergeCell ref="B21:C21"/>
    <mergeCell ref="E21:F21"/>
    <mergeCell ref="G21:H21"/>
    <mergeCell ref="B22:C22"/>
    <mergeCell ref="E22:F22"/>
    <mergeCell ref="G22:H22"/>
    <mergeCell ref="D19:D21"/>
    <mergeCell ref="B19:C19"/>
    <mergeCell ref="E19:F19"/>
    <mergeCell ref="G19:H19"/>
    <mergeCell ref="B20:C20"/>
    <mergeCell ref="E20:F20"/>
    <mergeCell ref="G20:H20"/>
    <mergeCell ref="B23:C23"/>
    <mergeCell ref="E23:F23"/>
    <mergeCell ref="G23:H23"/>
    <mergeCell ref="B24:C24"/>
    <mergeCell ref="E24:F24"/>
    <mergeCell ref="G24:H24"/>
    <mergeCell ref="E28:F28"/>
    <mergeCell ref="G28:H28"/>
    <mergeCell ref="B25:C25"/>
    <mergeCell ref="E25:F25"/>
    <mergeCell ref="G25:H25"/>
    <mergeCell ref="B26:C26"/>
    <mergeCell ref="E26:F26"/>
    <mergeCell ref="G26:H26"/>
    <mergeCell ref="B31:C31"/>
    <mergeCell ref="E31:F31"/>
    <mergeCell ref="G31:H31"/>
    <mergeCell ref="B32:F32"/>
    <mergeCell ref="G32:H32"/>
    <mergeCell ref="D27:D31"/>
    <mergeCell ref="B29:C29"/>
    <mergeCell ref="E29:F29"/>
    <mergeCell ref="G29:H29"/>
    <mergeCell ref="B30:C30"/>
    <mergeCell ref="E30:F30"/>
    <mergeCell ref="G30:H30"/>
    <mergeCell ref="B27:C27"/>
    <mergeCell ref="E27:F27"/>
    <mergeCell ref="G27:H27"/>
    <mergeCell ref="B28:C28"/>
  </mergeCells>
  <phoneticPr fontId="12" type="noConversion"/>
  <pageMargins left="0.75" right="0.75" top="1" bottom="1" header="0.5" footer="0.5"/>
  <pageSetup paperSize="9" scale="88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员工报销明细</vt:lpstr>
      <vt:lpstr>员工差旅明细</vt:lpstr>
      <vt:lpstr>行政费用报销单</vt:lpstr>
      <vt:lpstr>员工差旅明细!Print_Area</vt:lpstr>
    </vt:vector>
  </TitlesOfParts>
  <Company>微软中国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zhn。</cp:lastModifiedBy>
  <cp:lastPrinted>2017-09-06T05:53:00Z</cp:lastPrinted>
  <dcterms:created xsi:type="dcterms:W3CDTF">2014-04-15T08:52:00Z</dcterms:created>
  <dcterms:modified xsi:type="dcterms:W3CDTF">2023-03-10T03:08:11Z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2052-11.1.0.11875</vt:lpwstr>
  </property>
  <property fmtid="{D5CDD505-2E9C-101B-9397-08002B2CF9AE}" pid="3" name="ICV">
    <vt:lpwstr>7AE60AD8448B416EAA1E46FA0D448480</vt:lpwstr>
  </property>
</Properties>
</file>