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差旅明细" sheetId="2" r:id="rId1"/>
  </sheets>
  <definedNames>
    <definedName name="_xlnm.Print_Area" localSheetId="0">员工差旅明细!$B$1:$K$33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<sst xmlns="http://schemas.openxmlformats.org/spreadsheetml/2006/main" count="78" uniqueCount="47">
  <si>
    <t>【员工差旅报销单】</t>
  </si>
  <si>
    <t>姓名:</t>
  </si>
  <si>
    <t>易梦铃</t>
  </si>
  <si>
    <t>职位:</t>
  </si>
  <si>
    <t>助理</t>
  </si>
  <si>
    <t>发生地:</t>
  </si>
  <si>
    <t>云南</t>
  </si>
  <si>
    <t>部门:</t>
  </si>
  <si>
    <t>会奖6部</t>
  </si>
  <si>
    <t>发生日期:</t>
  </si>
  <si>
    <t>2025.11.23—11.26</t>
  </si>
  <si>
    <t>报销日期:</t>
  </si>
  <si>
    <t>2025.12.1</t>
  </si>
  <si>
    <t>团号:</t>
  </si>
  <si>
    <t xml:space="preserve">HMEA-260101-ZJT858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</si>
  <si>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</si>
  <si>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</si>
  <si>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</si>
  <si>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</si>
  <si>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</si>
  <si>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</si>
  <si>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</si>
  <si>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</si>
  <si>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11.23—11.26住宿易梦铃、高嘉珩</t>
  </si>
  <si>
    <t>交通</t>
  </si>
  <si>
    <t>11.26地铁</t>
  </si>
  <si>
    <t>11.26打车</t>
  </si>
  <si>
    <t>用餐</t>
  </si>
  <si>
    <t>11.23餐费易梦铃、高嘉珩</t>
  </si>
  <si>
    <t>11.24餐费易梦铃、高嘉珩</t>
  </si>
  <si>
    <t>11.25餐费易梦铃、高嘉珩</t>
  </si>
  <si>
    <t>11.26餐费易梦铃、高嘉珩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</si>
  <si>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</si>
  <si>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</si>
  <si>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</si>
  <si>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</si>
  <si>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</si>
  <si>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</si>
  <si>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</si>
  <si>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</si>
  <si>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2025.11.27</t>
  </si>
  <si>
    <t>、</t>
  </si>
  <si>
    <t>出差城市</t>
  </si>
  <si>
    <t>出差起止日期</t>
  </si>
  <si>
    <t>每天金额</t>
  </si>
  <si>
    <t>天数</t>
  </si>
  <si>
    <t>2025.11.24-11.26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</si>
</sst>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50">
      <alignment vertical="center"/>
    </xf>
    <xf numFmtId="176" fontId="0" fillId="0" borderId="0" xfId="50" applyNumberFormat="1" applyAlignment="1">
      <alignment horizontal="center" vertical="center"/>
    </xf>
    <xf numFmtId="176" fontId="0" fillId="0" borderId="0" xfId="50" applyNumberFormat="1">
      <alignment vertical="center"/>
    </xf>
    <xf numFmtId="0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3" fillId="0" borderId="0" xfId="50" applyNumberFormat="1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2" borderId="2" xfId="50" applyNumberFormat="1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0" borderId="2" xfId="50" applyNumberFormat="1" applyFont="1" applyBorder="1">
      <alignment vertical="center"/>
    </xf>
    <xf numFmtId="0" fontId="4" fillId="2" borderId="3" xfId="50" applyNumberFormat="1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2" borderId="0" xfId="50" applyNumberFormat="1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0" borderId="0" xfId="50" applyNumberFormat="1" applyFont="1">
      <alignment vertical="center"/>
    </xf>
    <xf numFmtId="0" fontId="4" fillId="2" borderId="5" xfId="50" applyNumberFormat="1" applyFont="1" applyFill="1" applyBorder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176" fontId="5" fillId="2" borderId="0" xfId="50" applyNumberFormat="1" applyFont="1" applyFill="1" applyAlignment="1">
      <alignment horizontal="center" vertical="center"/>
    </xf>
    <xf numFmtId="176" fontId="5" fillId="0" borderId="0" xfId="50" applyNumberFormat="1" applyFont="1" applyAlignment="1">
      <alignment horizontal="right" vertical="center"/>
    </xf>
    <xf numFmtId="176" fontId="5" fillId="0" borderId="0" xfId="50" applyNumberFormat="1" applyFont="1">
      <alignment vertical="center"/>
    </xf>
    <xf numFmtId="0" fontId="5" fillId="2" borderId="5" xfId="50" applyNumberFormat="1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5" fillId="2" borderId="7" xfId="50" applyFont="1" applyFill="1" applyBorder="1" applyAlignment="1">
      <alignment horizontal="center" vertical="center"/>
    </xf>
    <xf numFmtId="176" fontId="5" fillId="2" borderId="7" xfId="50" applyNumberFormat="1" applyFont="1" applyFill="1" applyBorder="1" applyAlignment="1">
      <alignment horizontal="center" vertical="center"/>
    </xf>
    <xf numFmtId="176" fontId="5" fillId="0" borderId="7" xfId="50" applyNumberFormat="1" applyFont="1" applyBorder="1" applyAlignment="1">
      <alignment horizontal="right" vertical="center"/>
    </xf>
    <xf numFmtId="176" fontId="5" fillId="0" borderId="7" xfId="50" applyNumberFormat="1" applyFont="1" applyBorder="1">
      <alignment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NumberFormat="1" applyFont="1" applyFill="1" applyBorder="1" applyAlignment="1">
      <alignment horizontal="center" vertical="center"/>
    </xf>
    <xf numFmtId="176" fontId="4" fillId="0" borderId="0" xfId="50" applyNumberFormat="1" applyFont="1" applyAlignment="1">
      <alignment horizontal="center" vertical="center"/>
    </xf>
    <xf numFmtId="0" fontId="4" fillId="0" borderId="0" xfId="50" applyNumberFormat="1" applyFont="1">
      <alignment vertical="center"/>
    </xf>
    <xf numFmtId="0" fontId="6" fillId="0" borderId="9" xfId="50" applyFont="1" applyBorder="1" applyAlignment="1">
      <alignment horizontal="center" vertical="center"/>
    </xf>
    <xf numFmtId="0" fontId="6" fillId="0" borderId="10" xfId="50" applyFont="1" applyBorder="1" applyAlignment="1">
      <alignment horizontal="center" vertical="center"/>
    </xf>
    <xf numFmtId="0" fontId="6" fillId="0" borderId="11" xfId="50" applyFont="1" applyBorder="1" applyAlignment="1">
      <alignment horizontal="center" vertical="center"/>
    </xf>
    <xf numFmtId="176" fontId="6" fillId="0" borderId="11" xfId="50" applyNumberFormat="1" applyFont="1" applyBorder="1" applyAlignment="1">
      <alignment horizontal="center" vertical="center"/>
    </xf>
    <xf numFmtId="176" fontId="6" fillId="0" borderId="10" xfId="50" applyNumberFormat="1" applyFont="1" applyBorder="1" applyAlignment="1">
      <alignment horizontal="center" vertical="center"/>
    </xf>
    <xf numFmtId="176" fontId="6" fillId="0" borderId="9" xfId="50" applyNumberFormat="1" applyFont="1" applyBorder="1" applyAlignment="1">
      <alignment horizontal="center" vertical="center"/>
    </xf>
    <xf numFmtId="0" fontId="6" fillId="0" borderId="11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176" fontId="4" fillId="0" borderId="10" xfId="50" applyNumberFormat="1" applyFont="1" applyBorder="1" applyAlignment="1">
      <alignment horizontal="center" vertical="center"/>
    </xf>
    <xf numFmtId="0" fontId="4" fillId="0" borderId="12" xfId="50" applyNumberFormat="1" applyFont="1" applyBorder="1" applyAlignment="1">
      <alignment horizontal="left" vertical="center"/>
    </xf>
    <xf numFmtId="176" fontId="4" fillId="0" borderId="9" xfId="50" applyNumberFormat="1" applyFont="1" applyBorder="1" applyAlignment="1">
      <alignment horizontal="center" vertical="center"/>
    </xf>
    <xf numFmtId="0" fontId="4" fillId="3" borderId="9" xfId="50" applyFont="1" applyFill="1" applyBorder="1" applyAlignment="1">
      <alignment vertical="center"/>
    </xf>
    <xf numFmtId="0" fontId="4" fillId="0" borderId="13" xfId="50" applyFont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0" fontId="4" fillId="0" borderId="1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NumberFormat="1" applyFont="1" applyFill="1" applyBorder="1" applyAlignment="1">
      <alignment horizontal="left" vertical="center"/>
    </xf>
    <xf numFmtId="0" fontId="4" fillId="3" borderId="13" xfId="50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4" fillId="0" borderId="9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0" fontId="6" fillId="0" borderId="14" xfId="50" applyFont="1" applyBorder="1" applyAlignment="1">
      <alignment horizontal="center" vertical="center"/>
    </xf>
    <xf numFmtId="0" fontId="6" fillId="0" borderId="11" xfId="50" applyNumberFormat="1" applyFont="1" applyBorder="1">
      <alignment vertical="center"/>
    </xf>
    <xf numFmtId="176" fontId="4" fillId="0" borderId="0" xfId="50" applyNumberFormat="1" applyFont="1" applyAlignment="1">
      <alignment horizontal="left" vertical="center"/>
    </xf>
    <xf numFmtId="177" fontId="6" fillId="3" borderId="11" xfId="50" applyNumberFormat="1" applyFont="1" applyFill="1" applyBorder="1" applyAlignment="1">
      <alignment horizontal="center" vertical="center"/>
    </xf>
    <xf numFmtId="176" fontId="6" fillId="3" borderId="11" xfId="50" applyNumberFormat="1" applyFont="1" applyFill="1" applyBorder="1" applyAlignment="1">
      <alignment horizontal="center" vertical="center"/>
    </xf>
    <xf numFmtId="176" fontId="4" fillId="2" borderId="3" xfId="50" applyNumberFormat="1" applyFont="1" applyFill="1" applyBorder="1" applyAlignment="1">
      <alignment horizontal="center" vertical="center"/>
    </xf>
    <xf numFmtId="176" fontId="4" fillId="2" borderId="5" xfId="50" applyNumberFormat="1" applyFont="1" applyFill="1" applyBorder="1" applyAlignment="1">
      <alignment horizontal="center" vertical="center"/>
    </xf>
    <xf numFmtId="176" fontId="5" fillId="2" borderId="5" xfId="50" applyNumberFormat="1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 wrapText="1"/>
    </xf>
    <xf numFmtId="176" fontId="4" fillId="2" borderId="8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 wrapText="1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6" fillId="0" borderId="11" xfId="50" applyNumberFormat="1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112395</xdr:colOff>
      <xdr:row>1</xdr:row>
      <xdr:rowOff>14605</xdr:rowOff>
    </xdr:from>
    <xdr:to>
      <xdr:col>5</xdr:col>
      <xdr:colOff>190500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1045" y="192405"/>
          <a:ext cx="1227455" cy="554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48260</xdr:colOff>
      <xdr:row>42</xdr:row>
      <xdr:rowOff>173990</xdr:rowOff>
    </xdr:from>
    <xdr:to>
      <xdr:col>12</xdr:col>
      <xdr:colOff>90805</xdr:colOff>
      <xdr:row>51</xdr:row>
      <xdr:rowOff>31750</xdr:rowOff>
    </xdr:to>
    <xdr:pic>
      <xdr:nvPicPr>
        <xdr:cNvPr id="2" name="图片 1" descr="c523078ed151b416078b7a9e49153f70"/>
        <xdr:cNvPicPr>
          <a:picLocks noChangeAspect="1"/>
        </xdr:cNvPicPr>
      </xdr:nvPicPr>
      <xdr:blipFill>
        <a:blip r:embed="rId2"/>
        <a:srcRect t="35145" b="32004"/>
        <a:stretch>
          <a:fillRect/>
        </a:stretch>
      </xdr:blipFill>
      <xdr:spPr>
        <a:xfrm>
          <a:off x="6931660" y="9867265"/>
          <a:ext cx="2887345" cy="208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S52"/>
  <sheetViews>
    <sheetView tabSelected="1" zoomScale="115" zoomScaleNormal="115" topLeftCell="A8" workbookViewId="0">
      <selection activeCell="K29" sqref="K29"/>
    </sheetView>
  </sheetViews>
  <sheetFormatPr defaultColWidth="9" defaultRowHeight="14"/>
  <cols>
    <col min="1" max="1" width="4.19090909090909" customWidth="1"/>
    <col min="2" max="2" width="4.80909090909091" customWidth="1"/>
    <col min="3" max="4" width="2.18181818181818" customWidth="1"/>
    <col min="5" max="5" width="12.0909090909091" customWidth="1"/>
    <col min="6" max="6" width="18" customWidth="1"/>
    <col min="7" max="7" width="11.6363636363636" style="1" customWidth="1"/>
    <col min="8" max="8" width="11.0909090909091" style="2" customWidth="1"/>
    <col min="9" max="9" width="20.4636363636364" style="2" customWidth="1"/>
    <col min="10" max="10" width="11.9" style="2" customWidth="1"/>
    <col min="11" max="11" width="31.7272727272727" style="3" customWidth="1"/>
  </cols>
  <sheetData>
    <row r="1" spans="3:11">
      <c r="C1" s="4"/>
      <c r="D1" s="4"/>
      <c r="E1" s="4"/>
      <c r="F1" s="4"/>
      <c r="G1" s="5"/>
      <c r="H1" s="6"/>
      <c r="I1" s="6"/>
      <c r="J1" s="6"/>
      <c r="K1" s="7"/>
    </row>
    <row r="3" ht="17.5" spans="3:11">
      <c r="C3" s="8" t="s">
        <v>0</v>
      </c>
      <c r="D3" s="8"/>
      <c r="E3" s="8"/>
      <c r="F3" s="8"/>
      <c r="G3" s="9"/>
      <c r="H3" s="9"/>
      <c r="I3" s="9"/>
      <c r="J3" s="9"/>
      <c r="K3" s="10"/>
    </row>
    <row r="4" ht="20.15" customHeight="1" spans="3:11">
      <c r="C4" s="11"/>
      <c r="D4" s="11"/>
      <c r="E4" s="11"/>
      <c r="F4" s="11"/>
      <c r="G4" s="12"/>
      <c r="H4" s="13"/>
      <c r="I4" s="13"/>
      <c r="J4" s="13"/>
      <c r="K4" s="14"/>
    </row>
    <row r="5" ht="20.15" customHeight="1" spans="3:11">
      <c r="C5" s="15"/>
      <c r="D5" s="16"/>
      <c r="E5" s="17" t="s">
        <v>1</v>
      </c>
      <c r="F5" s="18" t="s">
        <v>2</v>
      </c>
      <c r="G5" s="19"/>
      <c r="H5" s="20" t="s">
        <v>3</v>
      </c>
      <c r="I5" s="21"/>
      <c r="J5" s="19" t="s">
        <v>4</v>
      </c>
      <c r="K5" s="22"/>
    </row>
    <row r="6" ht="20.15" customHeight="1" spans="3:11">
      <c r="C6" s="23"/>
      <c r="D6" s="24"/>
      <c r="E6" s="25" t="s">
        <v>5</v>
      </c>
      <c r="F6" s="26" t="s">
        <v>6</v>
      </c>
      <c r="G6" s="27"/>
      <c r="H6" s="28" t="s">
        <v>7</v>
      </c>
      <c r="I6" s="29"/>
      <c r="J6" s="27" t="s">
        <v>8</v>
      </c>
      <c r="K6" s="30"/>
    </row>
    <row r="7" ht="20.15" customHeight="1" spans="3:11">
      <c r="C7" s="23"/>
      <c r="D7" s="24"/>
      <c r="E7" s="25" t="s">
        <v>9</v>
      </c>
      <c r="F7" s="31" t="s">
        <v>10</v>
      </c>
      <c r="G7" s="32"/>
      <c r="H7" s="33" t="s">
        <v>11</v>
      </c>
      <c r="I7" s="34"/>
      <c r="J7" s="32" t="s">
        <v>12</v>
      </c>
      <c r="K7" s="35"/>
    </row>
    <row r="8" ht="20.15" customHeight="1" spans="3:11">
      <c r="C8" s="36"/>
      <c r="D8" s="37"/>
      <c r="E8" s="38"/>
      <c r="F8" s="39"/>
      <c r="G8" s="40"/>
      <c r="H8" s="41" t="s">
        <v>13</v>
      </c>
      <c r="I8" s="42"/>
      <c r="J8" s="43" t="s">
        <v>14</v>
      </c>
      <c r="K8" s="44"/>
    </row>
    <row r="9" ht="20.15" customHeight="1" spans="3:11">
      <c r="C9" s="24"/>
      <c r="D9" s="24"/>
      <c r="E9" s="24"/>
      <c r="F9" s="24"/>
      <c r="G9" s="45"/>
      <c r="H9" s="29"/>
      <c r="I9" s="29"/>
      <c r="J9" s="29"/>
      <c r="K9" s="46"/>
    </row>
    <row r="10" ht="20.15" customHeight="1" spans="3:11">
      <c r="C10" s="47" t="s">
        <v>15</v>
      </c>
      <c r="D10" s="48"/>
      <c r="E10" s="47" t="s">
        <v>16</v>
      </c>
      <c r="F10" s="49" t="s">
        <v>17</v>
      </c>
      <c r="G10" s="50" t="s">
        <v>18</v>
      </c>
      <c r="H10" s="51" t="s">
        <v>19</v>
      </c>
      <c r="I10" s="52" t="s">
        <v>20</v>
      </c>
      <c r="J10" s="51"/>
      <c r="K10" s="53" t="s">
        <v>21</v>
      </c>
    </row>
    <row r="11" ht="20.15" customHeight="1" spans="3:11">
      <c r="C11" s="47">
        <v>1</v>
      </c>
      <c r="D11" s="48"/>
      <c r="E11" s="47"/>
      <c r="F11" s="54" t="s">
        <v>22</v>
      </c>
      <c r="G11" s="55">
        <v>1200</v>
      </c>
      <c r="H11" s="56">
        <v>1200</v>
      </c>
      <c r="I11" s="52"/>
      <c r="J11" s="51"/>
      <c r="K11" s="57" t="s">
        <v>23</v>
      </c>
    </row>
    <row r="12" ht="20.15" customHeight="1" spans="3:11">
      <c r="C12" s="47">
        <v>2</v>
      </c>
      <c r="D12" s="48"/>
      <c r="E12" s="47"/>
      <c r="F12" s="54" t="s">
        <v>24</v>
      </c>
      <c r="G12" s="55">
        <v>35</v>
      </c>
      <c r="H12" s="56">
        <v>35</v>
      </c>
      <c r="I12" s="58"/>
      <c r="J12" s="56"/>
      <c r="K12" s="57" t="s">
        <v>25</v>
      </c>
    </row>
    <row r="13" ht="19" customHeight="1" spans="3:11">
      <c r="C13" s="47">
        <v>3</v>
      </c>
      <c r="D13" s="48"/>
      <c r="E13" s="59"/>
      <c r="F13" s="60"/>
      <c r="G13" s="61">
        <v>48.4</v>
      </c>
      <c r="H13" s="62">
        <v>48.4</v>
      </c>
      <c r="I13" s="63"/>
      <c r="J13" s="62"/>
      <c r="K13" s="57" t="s">
        <v>26</v>
      </c>
    </row>
    <row r="14" ht="19" customHeight="1" spans="3:11">
      <c r="C14" s="47">
        <v>4</v>
      </c>
      <c r="D14" s="48"/>
      <c r="E14" s="59"/>
      <c r="F14" s="64"/>
      <c r="G14" s="61">
        <v>13.7</v>
      </c>
      <c r="H14" s="62">
        <v>13.7</v>
      </c>
      <c r="I14" s="63"/>
      <c r="J14" s="62"/>
      <c r="K14" s="57" t="s">
        <v>26</v>
      </c>
    </row>
    <row r="15" ht="19" customHeight="1" spans="3:11">
      <c r="C15" s="47">
        <v>5</v>
      </c>
      <c r="D15" s="48"/>
      <c r="E15" s="59"/>
      <c r="F15" s="65" t="s">
        <v>27</v>
      </c>
      <c r="G15" s="61">
        <v>94.6</v>
      </c>
      <c r="H15" s="62"/>
      <c r="I15" s="63">
        <v>94.6</v>
      </c>
      <c r="J15" s="62"/>
      <c r="K15" s="66" t="s">
        <v>28</v>
      </c>
    </row>
    <row r="16" ht="19" customHeight="1" spans="3:11">
      <c r="C16" s="47">
        <v>6</v>
      </c>
      <c r="D16" s="48"/>
      <c r="E16" s="59"/>
      <c r="F16" s="67"/>
      <c r="G16" s="61">
        <v>10.8</v>
      </c>
      <c r="H16" s="62"/>
      <c r="I16" s="63">
        <v>10.8</v>
      </c>
      <c r="J16" s="62"/>
      <c r="K16" s="66" t="s">
        <v>28</v>
      </c>
    </row>
    <row r="17" ht="19" customHeight="1" spans="3:11">
      <c r="C17" s="47">
        <v>7</v>
      </c>
      <c r="D17" s="48"/>
      <c r="E17" s="59"/>
      <c r="F17" s="67"/>
      <c r="G17" s="68">
        <v>16.33</v>
      </c>
      <c r="H17" s="62"/>
      <c r="I17" s="63">
        <v>16.33</v>
      </c>
      <c r="J17" s="62"/>
      <c r="K17" s="66" t="s">
        <v>29</v>
      </c>
    </row>
    <row r="18" ht="19" customHeight="1" spans="3:11">
      <c r="C18" s="47">
        <v>8</v>
      </c>
      <c r="D18" s="48"/>
      <c r="E18" s="59"/>
      <c r="F18" s="67"/>
      <c r="G18" s="68">
        <v>52</v>
      </c>
      <c r="H18" s="62"/>
      <c r="I18" s="63">
        <v>52</v>
      </c>
      <c r="J18" s="62"/>
      <c r="K18" s="66" t="s">
        <v>29</v>
      </c>
    </row>
    <row r="19" ht="19" customHeight="1" spans="3:11">
      <c r="C19" s="47">
        <v>9</v>
      </c>
      <c r="D19" s="48"/>
      <c r="E19" s="59"/>
      <c r="F19" s="67"/>
      <c r="G19" s="68">
        <v>8</v>
      </c>
      <c r="H19" s="62"/>
      <c r="I19" s="63">
        <v>8</v>
      </c>
      <c r="J19" s="62"/>
      <c r="K19" s="66" t="s">
        <v>30</v>
      </c>
    </row>
    <row r="20" ht="19" customHeight="1" spans="3:11">
      <c r="C20" s="47">
        <v>10</v>
      </c>
      <c r="D20" s="48"/>
      <c r="E20" s="59"/>
      <c r="F20" s="67"/>
      <c r="G20" s="68">
        <v>6</v>
      </c>
      <c r="H20" s="62"/>
      <c r="I20" s="63">
        <v>6</v>
      </c>
      <c r="J20" s="62"/>
      <c r="K20" s="66" t="s">
        <v>30</v>
      </c>
    </row>
    <row r="21" ht="19" customHeight="1" spans="3:11">
      <c r="C21" s="47">
        <v>11</v>
      </c>
      <c r="D21" s="48"/>
      <c r="E21" s="59"/>
      <c r="F21" s="67"/>
      <c r="G21" s="68">
        <v>55.4</v>
      </c>
      <c r="H21" s="62"/>
      <c r="I21" s="63">
        <v>55.4</v>
      </c>
      <c r="J21" s="62"/>
      <c r="K21" s="66" t="s">
        <v>30</v>
      </c>
    </row>
    <row r="22" ht="19" customHeight="1" spans="3:11">
      <c r="C22" s="47">
        <v>12</v>
      </c>
      <c r="D22" s="48"/>
      <c r="E22" s="59"/>
      <c r="F22" s="67"/>
      <c r="G22" s="68">
        <v>50</v>
      </c>
      <c r="H22" s="62"/>
      <c r="I22" s="63">
        <v>50</v>
      </c>
      <c r="J22" s="62"/>
      <c r="K22" s="66" t="s">
        <v>30</v>
      </c>
    </row>
    <row r="23" ht="19" customHeight="1" spans="3:11">
      <c r="C23" s="47">
        <v>13</v>
      </c>
      <c r="D23" s="48"/>
      <c r="E23" s="59"/>
      <c r="F23" s="67"/>
      <c r="G23" s="68">
        <v>9.9</v>
      </c>
      <c r="H23" s="62"/>
      <c r="I23" s="63">
        <v>9.9</v>
      </c>
      <c r="J23" s="62"/>
      <c r="K23" s="66" t="s">
        <v>30</v>
      </c>
    </row>
    <row r="24" ht="19" customHeight="1" spans="3:11">
      <c r="C24" s="47">
        <v>14</v>
      </c>
      <c r="D24" s="48"/>
      <c r="E24" s="59"/>
      <c r="F24" s="67"/>
      <c r="G24" s="68">
        <v>30.13</v>
      </c>
      <c r="H24" s="61"/>
      <c r="I24" s="63">
        <v>30.13</v>
      </c>
      <c r="J24" s="62"/>
      <c r="K24" s="66" t="s">
        <v>30</v>
      </c>
    </row>
    <row r="25" ht="19" customHeight="1" spans="3:11">
      <c r="C25" s="47">
        <v>15</v>
      </c>
      <c r="D25" s="48"/>
      <c r="E25" s="59"/>
      <c r="F25" s="67"/>
      <c r="G25" s="68">
        <v>39.85</v>
      </c>
      <c r="H25" s="69"/>
      <c r="I25" s="63">
        <v>39.85</v>
      </c>
      <c r="J25" s="62"/>
      <c r="K25" s="66" t="s">
        <v>30</v>
      </c>
    </row>
    <row r="26" ht="19" customHeight="1" spans="3:11">
      <c r="C26" s="47">
        <v>17</v>
      </c>
      <c r="D26" s="48"/>
      <c r="E26" s="59"/>
      <c r="F26" s="67"/>
      <c r="G26" s="68">
        <v>260</v>
      </c>
      <c r="H26" s="69"/>
      <c r="I26" s="70">
        <v>260</v>
      </c>
      <c r="J26" s="71"/>
      <c r="K26" s="66" t="s">
        <v>31</v>
      </c>
    </row>
    <row r="27" ht="19" customHeight="1" spans="3:11">
      <c r="C27" s="47">
        <v>18</v>
      </c>
      <c r="D27" s="48"/>
      <c r="E27" s="47"/>
      <c r="F27" s="67"/>
      <c r="G27" s="68"/>
      <c r="H27" s="56"/>
      <c r="I27" s="63"/>
      <c r="J27" s="62"/>
      <c r="K27" s="66"/>
    </row>
    <row r="28" ht="20.15" customHeight="1" spans="3:11">
      <c r="C28" s="47" t="s">
        <v>32</v>
      </c>
      <c r="D28" s="72"/>
      <c r="E28" s="72"/>
      <c r="F28" s="48"/>
      <c r="G28" s="50">
        <f>SUM(G11:G27)</f>
        <v>1930.11</v>
      </c>
      <c r="H28" s="50">
        <f>SUM(H11:H27)</f>
        <v>1297.1</v>
      </c>
      <c r="I28" s="52">
        <f>SUM(I11:J27)</f>
        <v>633.01</v>
      </c>
      <c r="J28" s="51"/>
      <c r="K28" s="73"/>
    </row>
    <row r="29" ht="20.15" customHeight="1" spans="3:11">
      <c r="C29" s="24"/>
      <c r="D29" s="24"/>
      <c r="E29" s="24"/>
      <c r="F29" s="24"/>
      <c r="G29" s="45"/>
      <c r="H29" s="29"/>
      <c r="I29" s="29"/>
      <c r="J29" s="74"/>
      <c r="K29" s="46"/>
    </row>
    <row r="30" ht="20.15" customHeight="1" spans="3:11">
      <c r="C30" s="49" t="s">
        <v>19</v>
      </c>
      <c r="D30" s="49"/>
      <c r="E30" s="49"/>
      <c r="F30" s="49"/>
      <c r="G30" s="50" t="s">
        <v>33</v>
      </c>
      <c r="H30" s="50"/>
      <c r="I30" s="50"/>
      <c r="J30" s="50"/>
      <c r="K30" s="53" t="s">
        <v>34</v>
      </c>
    </row>
    <row r="31" ht="20.15" customHeight="1" spans="3:11">
      <c r="C31" s="75">
        <f>(H28)</f>
        <v>1297.1</v>
      </c>
      <c r="D31" s="75"/>
      <c r="E31" s="75"/>
      <c r="F31" s="75"/>
      <c r="G31" s="76">
        <f>I28</f>
        <v>633.01</v>
      </c>
      <c r="H31" s="76"/>
      <c r="I31" s="76"/>
      <c r="J31" s="76"/>
      <c r="K31" s="53">
        <f>C31+G31</f>
        <v>1930.11</v>
      </c>
    </row>
    <row r="32" ht="20.15" customHeight="1" spans="3:11">
      <c r="C32" s="24"/>
      <c r="D32" s="24"/>
      <c r="E32" s="24"/>
      <c r="F32" s="24"/>
      <c r="G32" s="45"/>
      <c r="H32" s="29"/>
      <c r="I32" s="29"/>
      <c r="J32" s="29"/>
      <c r="K32" s="46"/>
    </row>
    <row r="33" ht="20.15" customHeight="1" spans="2:19">
      <c r="C33" s="24" t="s">
        <v>35</v>
      </c>
      <c r="D33" s="24"/>
      <c r="E33" s="24"/>
      <c r="F33" s="24" t="s">
        <v>36</v>
      </c>
      <c r="G33" s="45" t="s">
        <v>37</v>
      </c>
      <c r="H33" s="29"/>
      <c r="I33" s="29"/>
      <c r="J33" s="29" t="s">
        <v>38</v>
      </c>
      <c r="K33" s="46"/>
    </row>
    <row r="40" customHeight="1"/>
    <row r="41" ht="15" customHeight="1"/>
    <row r="42" customFormat="1" ht="17.5" spans="2:19">
      <c r="B42" s="8" t="s">
        <v>39</v>
      </c>
      <c r="C42" s="8"/>
      <c r="D42" s="8"/>
      <c r="E42" s="8"/>
      <c r="F42" s="8"/>
      <c r="G42" s="9"/>
      <c r="H42" s="9"/>
      <c r="I42" s="9"/>
      <c r="J42" s="9"/>
      <c r="K42" s="3"/>
    </row>
    <row r="43" customFormat="1" spans="2:19">
      <c r="G43" s="1"/>
      <c r="H43" s="2"/>
      <c r="I43" s="1"/>
      <c r="J43" s="2"/>
      <c r="K43" s="3"/>
    </row>
    <row r="44" customFormat="1" ht="20.15" customHeight="1" spans="2:19">
      <c r="C44" s="15"/>
      <c r="D44" s="16"/>
      <c r="E44" s="17" t="s">
        <v>1</v>
      </c>
      <c r="F44" s="18" t="s">
        <v>2</v>
      </c>
      <c r="G44" s="19"/>
      <c r="H44" s="20" t="s">
        <v>3</v>
      </c>
      <c r="I44" s="19" t="s">
        <v>4</v>
      </c>
      <c r="J44" s="77"/>
      <c r="K44" s="3"/>
    </row>
    <row r="45" customFormat="1" ht="20.15" customHeight="1" spans="2:19">
      <c r="C45" s="23"/>
      <c r="D45" s="24"/>
      <c r="E45" s="25" t="s">
        <v>5</v>
      </c>
      <c r="F45" s="26" t="s">
        <v>6</v>
      </c>
      <c r="G45" s="27"/>
      <c r="H45" s="28" t="s">
        <v>7</v>
      </c>
      <c r="I45" s="27" t="s">
        <v>8</v>
      </c>
      <c r="J45" s="78"/>
      <c r="K45" s="3"/>
    </row>
    <row r="46" customFormat="1" ht="20.15" customHeight="1" spans="2:19">
      <c r="C46" s="23"/>
      <c r="D46" s="24"/>
      <c r="E46" s="25" t="s">
        <v>9</v>
      </c>
      <c r="F46" s="31" t="s">
        <v>10</v>
      </c>
      <c r="G46" s="32"/>
      <c r="H46" s="28" t="s">
        <v>11</v>
      </c>
      <c r="I46" s="32" t="s">
        <v>40</v>
      </c>
      <c r="J46" s="79"/>
      <c r="K46" s="3"/>
    </row>
    <row r="47" customFormat="1" ht="20.15" customHeight="1" spans="2:19">
      <c r="C47" s="36"/>
      <c r="D47" s="37"/>
      <c r="E47" s="38"/>
      <c r="F47" s="80"/>
      <c r="G47" s="43"/>
      <c r="H47" s="81" t="s">
        <v>13</v>
      </c>
      <c r="I47" s="82" t="s">
        <v>14</v>
      </c>
      <c r="J47" s="83"/>
      <c r="K47" s="3"/>
    </row>
    <row r="48" customFormat="1" ht="20.15" customHeight="1" spans="2:19">
      <c r="G48" s="1"/>
      <c r="H48" s="2"/>
      <c r="I48" s="1"/>
      <c r="J48" s="2"/>
      <c r="K48" s="3"/>
      <c r="S48" t="s">
        <v>41</v>
      </c>
    </row>
    <row r="49" customFormat="1" ht="20.15" customHeight="1" spans="3:11">
      <c r="C49" s="84"/>
      <c r="D49" s="84"/>
      <c r="E49" s="85" t="s">
        <v>42</v>
      </c>
      <c r="F49" s="84" t="s">
        <v>43</v>
      </c>
      <c r="G49" s="61" t="s">
        <v>44</v>
      </c>
      <c r="H49" s="61" t="s">
        <v>45</v>
      </c>
      <c r="I49" s="61" t="s">
        <v>32</v>
      </c>
      <c r="J49" s="86" t="s">
        <v>21</v>
      </c>
      <c r="K49" s="3"/>
    </row>
    <row r="50" customFormat="1" ht="20.15" customHeight="1" spans="3:11">
      <c r="C50" s="87">
        <v>1</v>
      </c>
      <c r="D50" s="88"/>
      <c r="E50" s="85" t="s">
        <v>6</v>
      </c>
      <c r="F50" s="89" t="s">
        <v>46</v>
      </c>
      <c r="G50" s="55">
        <v>100</v>
      </c>
      <c r="H50" s="55">
        <v>3</v>
      </c>
      <c r="I50" s="62">
        <f>G50*H50</f>
        <v>300</v>
      </c>
      <c r="J50" s="90"/>
      <c r="K50" s="3"/>
    </row>
    <row r="51" customFormat="1" ht="20.15" customHeight="1" spans="3:11">
      <c r="C51" s="47" t="s">
        <v>32</v>
      </c>
      <c r="D51" s="72"/>
      <c r="E51" s="72"/>
      <c r="F51" s="48"/>
      <c r="G51" s="50"/>
      <c r="H51" s="50">
        <f>SUM(H50:H50)</f>
        <v>3</v>
      </c>
      <c r="I51" s="51">
        <f>SUM(I50:I50)</f>
        <v>300</v>
      </c>
      <c r="J51" s="90"/>
      <c r="K51" s="3"/>
    </row>
    <row r="52" customFormat="1" ht="20.15" customHeight="1" spans="3:11">
      <c r="C52" s="24" t="s">
        <v>35</v>
      </c>
      <c r="D52" s="24"/>
      <c r="E52" s="24"/>
      <c r="F52" s="24" t="s">
        <v>36</v>
      </c>
      <c r="G52" s="45" t="s">
        <v>37</v>
      </c>
      <c r="H52" s="29"/>
      <c r="I52" s="45" t="s">
        <v>38</v>
      </c>
      <c r="J52" s="29"/>
      <c r="K52" s="3"/>
    </row>
  </sheetData>
  <mergeCells count="62">
    <mergeCell ref="C3:K3"/>
    <mergeCell ref="F5:G5"/>
    <mergeCell ref="J5:K5"/>
    <mergeCell ref="F6:G6"/>
    <mergeCell ref="J6:K6"/>
    <mergeCell ref="F7:G7"/>
    <mergeCell ref="J7:K7"/>
    <mergeCell ref="J8:K8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C27:D27"/>
    <mergeCell ref="I27:J27"/>
    <mergeCell ref="C28:F28"/>
    <mergeCell ref="I28:J28"/>
    <mergeCell ref="C30:F30"/>
    <mergeCell ref="G30:J30"/>
    <mergeCell ref="C31:F31"/>
    <mergeCell ref="G31:J31"/>
    <mergeCell ref="B42:J42"/>
    <mergeCell ref="F44:G44"/>
    <mergeCell ref="I44:J44"/>
    <mergeCell ref="F45:G45"/>
    <mergeCell ref="I45:J45"/>
    <mergeCell ref="F46:G46"/>
    <mergeCell ref="I46:J46"/>
    <mergeCell ref="I47:J47"/>
    <mergeCell ref="C49:D49"/>
    <mergeCell ref="C50:D50"/>
    <mergeCell ref="C51:F51"/>
    <mergeCell ref="F12:F14"/>
    <mergeCell ref="F15:F27"/>
  </mergeCells>
  <pageMargins left="0.7" right="0.7" top="0.75" bottom="0.75" header="0.3" footer="0.3"/>
  <pageSetup paperSize="9" scale="70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2014-05-02T08:52:00Z</dcterms:created>
  <cp:lastPrinted>2024-12-30T17:33:00Z</cp:lastPrinted>
  <dcterms:modified xsi:type="dcterms:W3CDTF">2025-12-01T07:53:54Z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346B257E42104A82AD65308B9F849634_13</vt:lpwstr>
  </property>
</Properties>
</file>