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tabRatio="673"/>
  </bookViews>
  <sheets>
    <sheet name="浦东喜来登由由酒店" sheetId="2" r:id="rId1"/>
  </sheets>
  <calcPr calcId="144525"/>
</workbook>
</file>

<file path=xl/sharedStrings.xml><?xml version="1.0" encoding="utf-8"?>
<sst xmlns="http://schemas.openxmlformats.org/spreadsheetml/2006/main" count="92">
  <si>
    <t>无限焕新-多联机营销会</t>
  </si>
  <si>
    <t>地址：</t>
  </si>
  <si>
    <t>上海市浦东新区浦建路38号</t>
  </si>
  <si>
    <t>报价项目</t>
  </si>
  <si>
    <t>报价规格</t>
  </si>
  <si>
    <t>预算数量</t>
  </si>
  <si>
    <t>预算价格</t>
  </si>
  <si>
    <t>备注</t>
  </si>
  <si>
    <t>NO.</t>
  </si>
  <si>
    <t>单位</t>
  </si>
  <si>
    <t>单价</t>
  </si>
  <si>
    <t>小计</t>
  </si>
  <si>
    <t>住宿</t>
  </si>
  <si>
    <t>上海浦东喜来登由由酒店</t>
  </si>
  <si>
    <t>4.19-4.22大床 单早</t>
  </si>
  <si>
    <t>间</t>
  </si>
  <si>
    <t>晚</t>
  </si>
  <si>
    <t>4.19-4.22标间 单早</t>
  </si>
  <si>
    <t>4.20-4.22大床 单早</t>
  </si>
  <si>
    <t>含免费升级2个套房</t>
  </si>
  <si>
    <t>4.20-4.22标间 双早</t>
  </si>
  <si>
    <t>酒店合计</t>
  </si>
  <si>
    <t>餐饮</t>
  </si>
  <si>
    <t>4.19自助午餐</t>
  </si>
  <si>
    <t>人</t>
  </si>
  <si>
    <t>餐</t>
  </si>
  <si>
    <t>4.19自助晚餐</t>
  </si>
  <si>
    <t>4.20自助午餐</t>
  </si>
  <si>
    <t>4.20自助晚餐</t>
  </si>
  <si>
    <t>4.20外出用餐</t>
  </si>
  <si>
    <t>外出宴请</t>
  </si>
  <si>
    <t>4.21自助午餐</t>
  </si>
  <si>
    <t>4.21桌餐午餐</t>
  </si>
  <si>
    <t>酒店内</t>
  </si>
  <si>
    <t>4.21桌餐晚宴</t>
  </si>
  <si>
    <t>4.22自助午餐</t>
  </si>
  <si>
    <t>茶歇</t>
  </si>
  <si>
    <t>酒水</t>
  </si>
  <si>
    <t>海之蓝+红酒预估费用</t>
  </si>
  <si>
    <t>用餐合计</t>
  </si>
  <si>
    <t>交通</t>
  </si>
  <si>
    <t>4.19接机-31座大巴</t>
  </si>
  <si>
    <t>辆</t>
  </si>
  <si>
    <t>趟</t>
  </si>
  <si>
    <t>8小时、100公里</t>
  </si>
  <si>
    <t>4.20接机-GL8</t>
  </si>
  <si>
    <t>4.20接机-19座考斯特</t>
  </si>
  <si>
    <t>4.20接机-31座大巴</t>
  </si>
  <si>
    <t>4.20备用车-GL8</t>
  </si>
  <si>
    <t>全天备车</t>
  </si>
  <si>
    <t>4.21参观用车-49座大巴</t>
  </si>
  <si>
    <t>参观往返</t>
  </si>
  <si>
    <t>4.21参观用车-19座考斯特</t>
  </si>
  <si>
    <t>4.21参观用车-GL8</t>
  </si>
  <si>
    <t>4.22送机-31座大巴</t>
  </si>
  <si>
    <t>4.22送机-19座考斯特</t>
  </si>
  <si>
    <t>4.22送机-GL8</t>
  </si>
  <si>
    <t>交通费合计</t>
  </si>
  <si>
    <t>会议</t>
  </si>
  <si>
    <t>宴会厅1200㎡</t>
  </si>
  <si>
    <t>4.20-4.21日搭建+会场</t>
  </si>
  <si>
    <t>场</t>
  </si>
  <si>
    <t>次</t>
  </si>
  <si>
    <t>网络</t>
  </si>
  <si>
    <t>会议费用合计</t>
  </si>
  <si>
    <t>礼品</t>
  </si>
  <si>
    <t>随手礼</t>
  </si>
  <si>
    <t>份</t>
  </si>
  <si>
    <t>卡萨蒂冰吧-LC-120K</t>
  </si>
  <si>
    <t>一等奖抽奖</t>
  </si>
  <si>
    <t>晚宴抽奖-一等奖</t>
  </si>
  <si>
    <t>海尔除湿机</t>
  </si>
  <si>
    <t>二等奖抽奖</t>
  </si>
  <si>
    <t>晚宴抽奖-二等奖</t>
  </si>
  <si>
    <t>苹果运动手环</t>
  </si>
  <si>
    <t>三等奖抽奖</t>
  </si>
  <si>
    <t>晚宴抽奖-三等奖</t>
  </si>
  <si>
    <t>互动礼品</t>
  </si>
  <si>
    <t>互动抽奖礼品</t>
  </si>
  <si>
    <t>火车票</t>
  </si>
  <si>
    <t>预留费用</t>
  </si>
  <si>
    <t>其他费用合计</t>
  </si>
  <si>
    <t>人工费</t>
  </si>
  <si>
    <t>全程陪同工作人员住宿3晚</t>
  </si>
  <si>
    <t>天</t>
  </si>
  <si>
    <t>全程陪同工作人员交通往返</t>
  </si>
  <si>
    <t>补贴</t>
  </si>
  <si>
    <t>全程陪同4人、当地工作人员16人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</si>
  <si>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</si>
  <si>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</si>
  <si>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</si>
  <si>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最终预算金额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</si>
</sst>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[Red]\¥\-#,##0.00"/>
  </numFmts>
  <fonts count="29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9" fillId="12" borderId="6" applyNumberFormat="0" applyAlignment="0" applyProtection="0">
      <alignment vertical="center"/>
    </xf>
    <xf numFmtId="0" fontId="12" fillId="13" borderId="9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176" fontId="4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/>
    <xf numFmtId="176" fontId="1" fillId="10" borderId="1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Border="1" applyAlignment="1"/>
    <xf numFmtId="0" fontId="1" fillId="11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view="pageBreakPreview" zoomScaleNormal="100" zoomScaleSheetLayoutView="100" topLeftCell="A28" workbookViewId="0">
      <selection activeCell="I37" sqref="I37:I41"/>
    </sheetView>
  </sheetViews>
  <sheetFormatPr defaultColWidth="9" defaultRowHeight="14.25"/>
  <cols>
    <col min="1" max="1" width="9" style="3" customWidth="1"/>
    <col min="2" max="2" width="23" style="3" customWidth="1"/>
    <col min="3" max="3" width="15.875" style="3" customWidth="1"/>
    <col min="4" max="4" width="6.125" style="3" customWidth="1"/>
    <col min="5" max="5" width="5" style="3" customWidth="1"/>
    <col min="6" max="6" width="6.125" style="3" customWidth="1"/>
    <col min="7" max="7" width="4.875" style="3" customWidth="1"/>
    <col min="8" max="8" width="7.375" style="4" customWidth="1"/>
    <col min="9" max="9" width="13.375" style="3" customWidth="1"/>
    <col min="10" max="10" width="23.875" style="5" customWidth="1"/>
    <col min="11" max="249" width="9" style="3"/>
    <col min="250" max="250" width="16.625" style="3" customWidth="1"/>
    <col min="251" max="251" width="12" style="3" customWidth="1"/>
    <col min="252" max="257" width="9" style="3" customWidth="1"/>
    <col min="258" max="261" width="5.25" style="3" customWidth="1"/>
    <col min="262" max="262" width="5.875" style="3" customWidth="1"/>
    <col min="263" max="263" width="10.875" style="3" customWidth="1"/>
    <col min="264" max="264" width="21.875" style="3" customWidth="1"/>
    <col min="265" max="505" width="9" style="3"/>
    <col min="506" max="506" width="16.625" style="3" customWidth="1"/>
    <col min="507" max="507" width="12" style="3" customWidth="1"/>
    <col min="508" max="513" width="9" style="3" customWidth="1"/>
    <col min="514" max="517" width="5.25" style="3" customWidth="1"/>
    <col min="518" max="518" width="5.875" style="3" customWidth="1"/>
    <col min="519" max="519" width="10.875" style="3" customWidth="1"/>
    <col min="520" max="520" width="21.875" style="3" customWidth="1"/>
    <col min="521" max="761" width="9" style="3"/>
    <col min="762" max="762" width="16.625" style="3" customWidth="1"/>
    <col min="763" max="763" width="12" style="3" customWidth="1"/>
    <col min="764" max="769" width="9" style="3" customWidth="1"/>
    <col min="770" max="773" width="5.25" style="3" customWidth="1"/>
    <col min="774" max="774" width="5.875" style="3" customWidth="1"/>
    <col min="775" max="775" width="10.875" style="3" customWidth="1"/>
    <col min="776" max="776" width="21.875" style="3" customWidth="1"/>
    <col min="777" max="1017" width="9" style="3"/>
    <col min="1018" max="1018" width="16.625" style="3" customWidth="1"/>
    <col min="1019" max="1019" width="12" style="3" customWidth="1"/>
    <col min="1020" max="1025" width="9" style="3" customWidth="1"/>
    <col min="1026" max="1029" width="5.25" style="3" customWidth="1"/>
    <col min="1030" max="1030" width="5.875" style="3" customWidth="1"/>
    <col min="1031" max="1031" width="10.875" style="3" customWidth="1"/>
    <col min="1032" max="1032" width="21.875" style="3" customWidth="1"/>
    <col min="1033" max="1273" width="9" style="3"/>
    <col min="1274" max="1274" width="16.625" style="3" customWidth="1"/>
    <col min="1275" max="1275" width="12" style="3" customWidth="1"/>
    <col min="1276" max="1281" width="9" style="3" customWidth="1"/>
    <col min="1282" max="1285" width="5.25" style="3" customWidth="1"/>
    <col min="1286" max="1286" width="5.875" style="3" customWidth="1"/>
    <col min="1287" max="1287" width="10.875" style="3" customWidth="1"/>
    <col min="1288" max="1288" width="21.875" style="3" customWidth="1"/>
    <col min="1289" max="1529" width="9" style="3"/>
    <col min="1530" max="1530" width="16.625" style="3" customWidth="1"/>
    <col min="1531" max="1531" width="12" style="3" customWidth="1"/>
    <col min="1532" max="1537" width="9" style="3" customWidth="1"/>
    <col min="1538" max="1541" width="5.25" style="3" customWidth="1"/>
    <col min="1542" max="1542" width="5.875" style="3" customWidth="1"/>
    <col min="1543" max="1543" width="10.875" style="3" customWidth="1"/>
    <col min="1544" max="1544" width="21.875" style="3" customWidth="1"/>
    <col min="1545" max="1785" width="9" style="3"/>
    <col min="1786" max="1786" width="16.625" style="3" customWidth="1"/>
    <col min="1787" max="1787" width="12" style="3" customWidth="1"/>
    <col min="1788" max="1793" width="9" style="3" customWidth="1"/>
    <col min="1794" max="1797" width="5.25" style="3" customWidth="1"/>
    <col min="1798" max="1798" width="5.875" style="3" customWidth="1"/>
    <col min="1799" max="1799" width="10.875" style="3" customWidth="1"/>
    <col min="1800" max="1800" width="21.875" style="3" customWidth="1"/>
    <col min="1801" max="2041" width="9" style="3"/>
    <col min="2042" max="2042" width="16.625" style="3" customWidth="1"/>
    <col min="2043" max="2043" width="12" style="3" customWidth="1"/>
    <col min="2044" max="2049" width="9" style="3" customWidth="1"/>
    <col min="2050" max="2053" width="5.25" style="3" customWidth="1"/>
    <col min="2054" max="2054" width="5.875" style="3" customWidth="1"/>
    <col min="2055" max="2055" width="10.875" style="3" customWidth="1"/>
    <col min="2056" max="2056" width="21.875" style="3" customWidth="1"/>
    <col min="2057" max="2297" width="9" style="3"/>
    <col min="2298" max="2298" width="16.625" style="3" customWidth="1"/>
    <col min="2299" max="2299" width="12" style="3" customWidth="1"/>
    <col min="2300" max="2305" width="9" style="3" customWidth="1"/>
    <col min="2306" max="2309" width="5.25" style="3" customWidth="1"/>
    <col min="2310" max="2310" width="5.875" style="3" customWidth="1"/>
    <col min="2311" max="2311" width="10.875" style="3" customWidth="1"/>
    <col min="2312" max="2312" width="21.875" style="3" customWidth="1"/>
    <col min="2313" max="2553" width="9" style="3"/>
    <col min="2554" max="2554" width="16.625" style="3" customWidth="1"/>
    <col min="2555" max="2555" width="12" style="3" customWidth="1"/>
    <col min="2556" max="2561" width="9" style="3" customWidth="1"/>
    <col min="2562" max="2565" width="5.25" style="3" customWidth="1"/>
    <col min="2566" max="2566" width="5.875" style="3" customWidth="1"/>
    <col min="2567" max="2567" width="10.875" style="3" customWidth="1"/>
    <col min="2568" max="2568" width="21.875" style="3" customWidth="1"/>
    <col min="2569" max="2809" width="9" style="3"/>
    <col min="2810" max="2810" width="16.625" style="3" customWidth="1"/>
    <col min="2811" max="2811" width="12" style="3" customWidth="1"/>
    <col min="2812" max="2817" width="9" style="3" customWidth="1"/>
    <col min="2818" max="2821" width="5.25" style="3" customWidth="1"/>
    <col min="2822" max="2822" width="5.875" style="3" customWidth="1"/>
    <col min="2823" max="2823" width="10.875" style="3" customWidth="1"/>
    <col min="2824" max="2824" width="21.875" style="3" customWidth="1"/>
    <col min="2825" max="3065" width="9" style="3"/>
    <col min="3066" max="3066" width="16.625" style="3" customWidth="1"/>
    <col min="3067" max="3067" width="12" style="3" customWidth="1"/>
    <col min="3068" max="3073" width="9" style="3" customWidth="1"/>
    <col min="3074" max="3077" width="5.25" style="3" customWidth="1"/>
    <col min="3078" max="3078" width="5.875" style="3" customWidth="1"/>
    <col min="3079" max="3079" width="10.875" style="3" customWidth="1"/>
    <col min="3080" max="3080" width="21.875" style="3" customWidth="1"/>
    <col min="3081" max="3321" width="9" style="3"/>
    <col min="3322" max="3322" width="16.625" style="3" customWidth="1"/>
    <col min="3323" max="3323" width="12" style="3" customWidth="1"/>
    <col min="3324" max="3329" width="9" style="3" customWidth="1"/>
    <col min="3330" max="3333" width="5.25" style="3" customWidth="1"/>
    <col min="3334" max="3334" width="5.875" style="3" customWidth="1"/>
    <col min="3335" max="3335" width="10.875" style="3" customWidth="1"/>
    <col min="3336" max="3336" width="21.875" style="3" customWidth="1"/>
    <col min="3337" max="3577" width="9" style="3"/>
    <col min="3578" max="3578" width="16.625" style="3" customWidth="1"/>
    <col min="3579" max="3579" width="12" style="3" customWidth="1"/>
    <col min="3580" max="3585" width="9" style="3" customWidth="1"/>
    <col min="3586" max="3589" width="5.25" style="3" customWidth="1"/>
    <col min="3590" max="3590" width="5.875" style="3" customWidth="1"/>
    <col min="3591" max="3591" width="10.875" style="3" customWidth="1"/>
    <col min="3592" max="3592" width="21.875" style="3" customWidth="1"/>
    <col min="3593" max="3833" width="9" style="3"/>
    <col min="3834" max="3834" width="16.625" style="3" customWidth="1"/>
    <col min="3835" max="3835" width="12" style="3" customWidth="1"/>
    <col min="3836" max="3841" width="9" style="3" customWidth="1"/>
    <col min="3842" max="3845" width="5.25" style="3" customWidth="1"/>
    <col min="3846" max="3846" width="5.875" style="3" customWidth="1"/>
    <col min="3847" max="3847" width="10.875" style="3" customWidth="1"/>
    <col min="3848" max="3848" width="21.875" style="3" customWidth="1"/>
    <col min="3849" max="4089" width="9" style="3"/>
    <col min="4090" max="4090" width="16.625" style="3" customWidth="1"/>
    <col min="4091" max="4091" width="12" style="3" customWidth="1"/>
    <col min="4092" max="4097" width="9" style="3" customWidth="1"/>
    <col min="4098" max="4101" width="5.25" style="3" customWidth="1"/>
    <col min="4102" max="4102" width="5.875" style="3" customWidth="1"/>
    <col min="4103" max="4103" width="10.875" style="3" customWidth="1"/>
    <col min="4104" max="4104" width="21.875" style="3" customWidth="1"/>
    <col min="4105" max="4345" width="9" style="3"/>
    <col min="4346" max="4346" width="16.625" style="3" customWidth="1"/>
    <col min="4347" max="4347" width="12" style="3" customWidth="1"/>
    <col min="4348" max="4353" width="9" style="3" customWidth="1"/>
    <col min="4354" max="4357" width="5.25" style="3" customWidth="1"/>
    <col min="4358" max="4358" width="5.875" style="3" customWidth="1"/>
    <col min="4359" max="4359" width="10.875" style="3" customWidth="1"/>
    <col min="4360" max="4360" width="21.875" style="3" customWidth="1"/>
    <col min="4361" max="4601" width="9" style="3"/>
    <col min="4602" max="4602" width="16.625" style="3" customWidth="1"/>
    <col min="4603" max="4603" width="12" style="3" customWidth="1"/>
    <col min="4604" max="4609" width="9" style="3" customWidth="1"/>
    <col min="4610" max="4613" width="5.25" style="3" customWidth="1"/>
    <col min="4614" max="4614" width="5.875" style="3" customWidth="1"/>
    <col min="4615" max="4615" width="10.875" style="3" customWidth="1"/>
    <col min="4616" max="4616" width="21.875" style="3" customWidth="1"/>
    <col min="4617" max="4857" width="9" style="3"/>
    <col min="4858" max="4858" width="16.625" style="3" customWidth="1"/>
    <col min="4859" max="4859" width="12" style="3" customWidth="1"/>
    <col min="4860" max="4865" width="9" style="3" customWidth="1"/>
    <col min="4866" max="4869" width="5.25" style="3" customWidth="1"/>
    <col min="4870" max="4870" width="5.875" style="3" customWidth="1"/>
    <col min="4871" max="4871" width="10.875" style="3" customWidth="1"/>
    <col min="4872" max="4872" width="21.875" style="3" customWidth="1"/>
    <col min="4873" max="5113" width="9" style="3"/>
    <col min="5114" max="5114" width="16.625" style="3" customWidth="1"/>
    <col min="5115" max="5115" width="12" style="3" customWidth="1"/>
    <col min="5116" max="5121" width="9" style="3" customWidth="1"/>
    <col min="5122" max="5125" width="5.25" style="3" customWidth="1"/>
    <col min="5126" max="5126" width="5.875" style="3" customWidth="1"/>
    <col min="5127" max="5127" width="10.875" style="3" customWidth="1"/>
    <col min="5128" max="5128" width="21.875" style="3" customWidth="1"/>
    <col min="5129" max="5369" width="9" style="3"/>
    <col min="5370" max="5370" width="16.625" style="3" customWidth="1"/>
    <col min="5371" max="5371" width="12" style="3" customWidth="1"/>
    <col min="5372" max="5377" width="9" style="3" customWidth="1"/>
    <col min="5378" max="5381" width="5.25" style="3" customWidth="1"/>
    <col min="5382" max="5382" width="5.875" style="3" customWidth="1"/>
    <col min="5383" max="5383" width="10.875" style="3" customWidth="1"/>
    <col min="5384" max="5384" width="21.875" style="3" customWidth="1"/>
    <col min="5385" max="5625" width="9" style="3"/>
    <col min="5626" max="5626" width="16.625" style="3" customWidth="1"/>
    <col min="5627" max="5627" width="12" style="3" customWidth="1"/>
    <col min="5628" max="5633" width="9" style="3" customWidth="1"/>
    <col min="5634" max="5637" width="5.25" style="3" customWidth="1"/>
    <col min="5638" max="5638" width="5.875" style="3" customWidth="1"/>
    <col min="5639" max="5639" width="10.875" style="3" customWidth="1"/>
    <col min="5640" max="5640" width="21.875" style="3" customWidth="1"/>
    <col min="5641" max="5881" width="9" style="3"/>
    <col min="5882" max="5882" width="16.625" style="3" customWidth="1"/>
    <col min="5883" max="5883" width="12" style="3" customWidth="1"/>
    <col min="5884" max="5889" width="9" style="3" customWidth="1"/>
    <col min="5890" max="5893" width="5.25" style="3" customWidth="1"/>
    <col min="5894" max="5894" width="5.875" style="3" customWidth="1"/>
    <col min="5895" max="5895" width="10.875" style="3" customWidth="1"/>
    <col min="5896" max="5896" width="21.875" style="3" customWidth="1"/>
    <col min="5897" max="6137" width="9" style="3"/>
    <col min="6138" max="6138" width="16.625" style="3" customWidth="1"/>
    <col min="6139" max="6139" width="12" style="3" customWidth="1"/>
    <col min="6140" max="6145" width="9" style="3" customWidth="1"/>
    <col min="6146" max="6149" width="5.25" style="3" customWidth="1"/>
    <col min="6150" max="6150" width="5.875" style="3" customWidth="1"/>
    <col min="6151" max="6151" width="10.875" style="3" customWidth="1"/>
    <col min="6152" max="6152" width="21.875" style="3" customWidth="1"/>
    <col min="6153" max="6393" width="9" style="3"/>
    <col min="6394" max="6394" width="16.625" style="3" customWidth="1"/>
    <col min="6395" max="6395" width="12" style="3" customWidth="1"/>
    <col min="6396" max="6401" width="9" style="3" customWidth="1"/>
    <col min="6402" max="6405" width="5.25" style="3" customWidth="1"/>
    <col min="6406" max="6406" width="5.875" style="3" customWidth="1"/>
    <col min="6407" max="6407" width="10.875" style="3" customWidth="1"/>
    <col min="6408" max="6408" width="21.875" style="3" customWidth="1"/>
    <col min="6409" max="6649" width="9" style="3"/>
    <col min="6650" max="6650" width="16.625" style="3" customWidth="1"/>
    <col min="6651" max="6651" width="12" style="3" customWidth="1"/>
    <col min="6652" max="6657" width="9" style="3" customWidth="1"/>
    <col min="6658" max="6661" width="5.25" style="3" customWidth="1"/>
    <col min="6662" max="6662" width="5.875" style="3" customWidth="1"/>
    <col min="6663" max="6663" width="10.875" style="3" customWidth="1"/>
    <col min="6664" max="6664" width="21.875" style="3" customWidth="1"/>
    <col min="6665" max="6905" width="9" style="3"/>
    <col min="6906" max="6906" width="16.625" style="3" customWidth="1"/>
    <col min="6907" max="6907" width="12" style="3" customWidth="1"/>
    <col min="6908" max="6913" width="9" style="3" customWidth="1"/>
    <col min="6914" max="6917" width="5.25" style="3" customWidth="1"/>
    <col min="6918" max="6918" width="5.875" style="3" customWidth="1"/>
    <col min="6919" max="6919" width="10.875" style="3" customWidth="1"/>
    <col min="6920" max="6920" width="21.875" style="3" customWidth="1"/>
    <col min="6921" max="7161" width="9" style="3"/>
    <col min="7162" max="7162" width="16.625" style="3" customWidth="1"/>
    <col min="7163" max="7163" width="12" style="3" customWidth="1"/>
    <col min="7164" max="7169" width="9" style="3" customWidth="1"/>
    <col min="7170" max="7173" width="5.25" style="3" customWidth="1"/>
    <col min="7174" max="7174" width="5.875" style="3" customWidth="1"/>
    <col min="7175" max="7175" width="10.875" style="3" customWidth="1"/>
    <col min="7176" max="7176" width="21.875" style="3" customWidth="1"/>
    <col min="7177" max="7417" width="9" style="3"/>
    <col min="7418" max="7418" width="16.625" style="3" customWidth="1"/>
    <col min="7419" max="7419" width="12" style="3" customWidth="1"/>
    <col min="7420" max="7425" width="9" style="3" customWidth="1"/>
    <col min="7426" max="7429" width="5.25" style="3" customWidth="1"/>
    <col min="7430" max="7430" width="5.875" style="3" customWidth="1"/>
    <col min="7431" max="7431" width="10.875" style="3" customWidth="1"/>
    <col min="7432" max="7432" width="21.875" style="3" customWidth="1"/>
    <col min="7433" max="7673" width="9" style="3"/>
    <col min="7674" max="7674" width="16.625" style="3" customWidth="1"/>
    <col min="7675" max="7675" width="12" style="3" customWidth="1"/>
    <col min="7676" max="7681" width="9" style="3" customWidth="1"/>
    <col min="7682" max="7685" width="5.25" style="3" customWidth="1"/>
    <col min="7686" max="7686" width="5.875" style="3" customWidth="1"/>
    <col min="7687" max="7687" width="10.875" style="3" customWidth="1"/>
    <col min="7688" max="7688" width="21.875" style="3" customWidth="1"/>
    <col min="7689" max="7929" width="9" style="3"/>
    <col min="7930" max="7930" width="16.625" style="3" customWidth="1"/>
    <col min="7931" max="7931" width="12" style="3" customWidth="1"/>
    <col min="7932" max="7937" width="9" style="3" customWidth="1"/>
    <col min="7938" max="7941" width="5.25" style="3" customWidth="1"/>
    <col min="7942" max="7942" width="5.875" style="3" customWidth="1"/>
    <col min="7943" max="7943" width="10.875" style="3" customWidth="1"/>
    <col min="7944" max="7944" width="21.875" style="3" customWidth="1"/>
    <col min="7945" max="8185" width="9" style="3"/>
    <col min="8186" max="8186" width="16.625" style="3" customWidth="1"/>
    <col min="8187" max="8187" width="12" style="3" customWidth="1"/>
    <col min="8188" max="8193" width="9" style="3" customWidth="1"/>
    <col min="8194" max="8197" width="5.25" style="3" customWidth="1"/>
    <col min="8198" max="8198" width="5.875" style="3" customWidth="1"/>
    <col min="8199" max="8199" width="10.875" style="3" customWidth="1"/>
    <col min="8200" max="8200" width="21.875" style="3" customWidth="1"/>
    <col min="8201" max="8441" width="9" style="3"/>
    <col min="8442" max="8442" width="16.625" style="3" customWidth="1"/>
    <col min="8443" max="8443" width="12" style="3" customWidth="1"/>
    <col min="8444" max="8449" width="9" style="3" customWidth="1"/>
    <col min="8450" max="8453" width="5.25" style="3" customWidth="1"/>
    <col min="8454" max="8454" width="5.875" style="3" customWidth="1"/>
    <col min="8455" max="8455" width="10.875" style="3" customWidth="1"/>
    <col min="8456" max="8456" width="21.875" style="3" customWidth="1"/>
    <col min="8457" max="8697" width="9" style="3"/>
    <col min="8698" max="8698" width="16.625" style="3" customWidth="1"/>
    <col min="8699" max="8699" width="12" style="3" customWidth="1"/>
    <col min="8700" max="8705" width="9" style="3" customWidth="1"/>
    <col min="8706" max="8709" width="5.25" style="3" customWidth="1"/>
    <col min="8710" max="8710" width="5.875" style="3" customWidth="1"/>
    <col min="8711" max="8711" width="10.875" style="3" customWidth="1"/>
    <col min="8712" max="8712" width="21.875" style="3" customWidth="1"/>
    <col min="8713" max="8953" width="9" style="3"/>
    <col min="8954" max="8954" width="16.625" style="3" customWidth="1"/>
    <col min="8955" max="8955" width="12" style="3" customWidth="1"/>
    <col min="8956" max="8961" width="9" style="3" customWidth="1"/>
    <col min="8962" max="8965" width="5.25" style="3" customWidth="1"/>
    <col min="8966" max="8966" width="5.875" style="3" customWidth="1"/>
    <col min="8967" max="8967" width="10.875" style="3" customWidth="1"/>
    <col min="8968" max="8968" width="21.875" style="3" customWidth="1"/>
    <col min="8969" max="9209" width="9" style="3"/>
    <col min="9210" max="9210" width="16.625" style="3" customWidth="1"/>
    <col min="9211" max="9211" width="12" style="3" customWidth="1"/>
    <col min="9212" max="9217" width="9" style="3" customWidth="1"/>
    <col min="9218" max="9221" width="5.25" style="3" customWidth="1"/>
    <col min="9222" max="9222" width="5.875" style="3" customWidth="1"/>
    <col min="9223" max="9223" width="10.875" style="3" customWidth="1"/>
    <col min="9224" max="9224" width="21.875" style="3" customWidth="1"/>
    <col min="9225" max="9465" width="9" style="3"/>
    <col min="9466" max="9466" width="16.625" style="3" customWidth="1"/>
    <col min="9467" max="9467" width="12" style="3" customWidth="1"/>
    <col min="9468" max="9473" width="9" style="3" customWidth="1"/>
    <col min="9474" max="9477" width="5.25" style="3" customWidth="1"/>
    <col min="9478" max="9478" width="5.875" style="3" customWidth="1"/>
    <col min="9479" max="9479" width="10.875" style="3" customWidth="1"/>
    <col min="9480" max="9480" width="21.875" style="3" customWidth="1"/>
    <col min="9481" max="9721" width="9" style="3"/>
    <col min="9722" max="9722" width="16.625" style="3" customWidth="1"/>
    <col min="9723" max="9723" width="12" style="3" customWidth="1"/>
    <col min="9724" max="9729" width="9" style="3" customWidth="1"/>
    <col min="9730" max="9733" width="5.25" style="3" customWidth="1"/>
    <col min="9734" max="9734" width="5.875" style="3" customWidth="1"/>
    <col min="9735" max="9735" width="10.875" style="3" customWidth="1"/>
    <col min="9736" max="9736" width="21.875" style="3" customWidth="1"/>
    <col min="9737" max="9977" width="9" style="3"/>
    <col min="9978" max="9978" width="16.625" style="3" customWidth="1"/>
    <col min="9979" max="9979" width="12" style="3" customWidth="1"/>
    <col min="9980" max="9985" width="9" style="3" customWidth="1"/>
    <col min="9986" max="9989" width="5.25" style="3" customWidth="1"/>
    <col min="9990" max="9990" width="5.875" style="3" customWidth="1"/>
    <col min="9991" max="9991" width="10.875" style="3" customWidth="1"/>
    <col min="9992" max="9992" width="21.875" style="3" customWidth="1"/>
    <col min="9993" max="10233" width="9" style="3"/>
    <col min="10234" max="10234" width="16.625" style="3" customWidth="1"/>
    <col min="10235" max="10235" width="12" style="3" customWidth="1"/>
    <col min="10236" max="10241" width="9" style="3" customWidth="1"/>
    <col min="10242" max="10245" width="5.25" style="3" customWidth="1"/>
    <col min="10246" max="10246" width="5.875" style="3" customWidth="1"/>
    <col min="10247" max="10247" width="10.875" style="3" customWidth="1"/>
    <col min="10248" max="10248" width="21.875" style="3" customWidth="1"/>
    <col min="10249" max="10489" width="9" style="3"/>
    <col min="10490" max="10490" width="16.625" style="3" customWidth="1"/>
    <col min="10491" max="10491" width="12" style="3" customWidth="1"/>
    <col min="10492" max="10497" width="9" style="3" customWidth="1"/>
    <col min="10498" max="10501" width="5.25" style="3" customWidth="1"/>
    <col min="10502" max="10502" width="5.875" style="3" customWidth="1"/>
    <col min="10503" max="10503" width="10.875" style="3" customWidth="1"/>
    <col min="10504" max="10504" width="21.875" style="3" customWidth="1"/>
    <col min="10505" max="10745" width="9" style="3"/>
    <col min="10746" max="10746" width="16.625" style="3" customWidth="1"/>
    <col min="10747" max="10747" width="12" style="3" customWidth="1"/>
    <col min="10748" max="10753" width="9" style="3" customWidth="1"/>
    <col min="10754" max="10757" width="5.25" style="3" customWidth="1"/>
    <col min="10758" max="10758" width="5.875" style="3" customWidth="1"/>
    <col min="10759" max="10759" width="10.875" style="3" customWidth="1"/>
    <col min="10760" max="10760" width="21.875" style="3" customWidth="1"/>
    <col min="10761" max="11001" width="9" style="3"/>
    <col min="11002" max="11002" width="16.625" style="3" customWidth="1"/>
    <col min="11003" max="11003" width="12" style="3" customWidth="1"/>
    <col min="11004" max="11009" width="9" style="3" customWidth="1"/>
    <col min="11010" max="11013" width="5.25" style="3" customWidth="1"/>
    <col min="11014" max="11014" width="5.875" style="3" customWidth="1"/>
    <col min="11015" max="11015" width="10.875" style="3" customWidth="1"/>
    <col min="11016" max="11016" width="21.875" style="3" customWidth="1"/>
    <col min="11017" max="11257" width="9" style="3"/>
    <col min="11258" max="11258" width="16.625" style="3" customWidth="1"/>
    <col min="11259" max="11259" width="12" style="3" customWidth="1"/>
    <col min="11260" max="11265" width="9" style="3" customWidth="1"/>
    <col min="11266" max="11269" width="5.25" style="3" customWidth="1"/>
    <col min="11270" max="11270" width="5.875" style="3" customWidth="1"/>
    <col min="11271" max="11271" width="10.875" style="3" customWidth="1"/>
    <col min="11272" max="11272" width="21.875" style="3" customWidth="1"/>
    <col min="11273" max="11513" width="9" style="3"/>
    <col min="11514" max="11514" width="16.625" style="3" customWidth="1"/>
    <col min="11515" max="11515" width="12" style="3" customWidth="1"/>
    <col min="11516" max="11521" width="9" style="3" customWidth="1"/>
    <col min="11522" max="11525" width="5.25" style="3" customWidth="1"/>
    <col min="11526" max="11526" width="5.875" style="3" customWidth="1"/>
    <col min="11527" max="11527" width="10.875" style="3" customWidth="1"/>
    <col min="11528" max="11528" width="21.875" style="3" customWidth="1"/>
    <col min="11529" max="11769" width="9" style="3"/>
    <col min="11770" max="11770" width="16.625" style="3" customWidth="1"/>
    <col min="11771" max="11771" width="12" style="3" customWidth="1"/>
    <col min="11772" max="11777" width="9" style="3" customWidth="1"/>
    <col min="11778" max="11781" width="5.25" style="3" customWidth="1"/>
    <col min="11782" max="11782" width="5.875" style="3" customWidth="1"/>
    <col min="11783" max="11783" width="10.875" style="3" customWidth="1"/>
    <col min="11784" max="11784" width="21.875" style="3" customWidth="1"/>
    <col min="11785" max="12025" width="9" style="3"/>
    <col min="12026" max="12026" width="16.625" style="3" customWidth="1"/>
    <col min="12027" max="12027" width="12" style="3" customWidth="1"/>
    <col min="12028" max="12033" width="9" style="3" customWidth="1"/>
    <col min="12034" max="12037" width="5.25" style="3" customWidth="1"/>
    <col min="12038" max="12038" width="5.875" style="3" customWidth="1"/>
    <col min="12039" max="12039" width="10.875" style="3" customWidth="1"/>
    <col min="12040" max="12040" width="21.875" style="3" customWidth="1"/>
    <col min="12041" max="12281" width="9" style="3"/>
    <col min="12282" max="12282" width="16.625" style="3" customWidth="1"/>
    <col min="12283" max="12283" width="12" style="3" customWidth="1"/>
    <col min="12284" max="12289" width="9" style="3" customWidth="1"/>
    <col min="12290" max="12293" width="5.25" style="3" customWidth="1"/>
    <col min="12294" max="12294" width="5.875" style="3" customWidth="1"/>
    <col min="12295" max="12295" width="10.875" style="3" customWidth="1"/>
    <col min="12296" max="12296" width="21.875" style="3" customWidth="1"/>
    <col min="12297" max="12537" width="9" style="3"/>
    <col min="12538" max="12538" width="16.625" style="3" customWidth="1"/>
    <col min="12539" max="12539" width="12" style="3" customWidth="1"/>
    <col min="12540" max="12545" width="9" style="3" customWidth="1"/>
    <col min="12546" max="12549" width="5.25" style="3" customWidth="1"/>
    <col min="12550" max="12550" width="5.875" style="3" customWidth="1"/>
    <col min="12551" max="12551" width="10.875" style="3" customWidth="1"/>
    <col min="12552" max="12552" width="21.875" style="3" customWidth="1"/>
    <col min="12553" max="12793" width="9" style="3"/>
    <col min="12794" max="12794" width="16.625" style="3" customWidth="1"/>
    <col min="12795" max="12795" width="12" style="3" customWidth="1"/>
    <col min="12796" max="12801" width="9" style="3" customWidth="1"/>
    <col min="12802" max="12805" width="5.25" style="3" customWidth="1"/>
    <col min="12806" max="12806" width="5.875" style="3" customWidth="1"/>
    <col min="12807" max="12807" width="10.875" style="3" customWidth="1"/>
    <col min="12808" max="12808" width="21.875" style="3" customWidth="1"/>
    <col min="12809" max="13049" width="9" style="3"/>
    <col min="13050" max="13050" width="16.625" style="3" customWidth="1"/>
    <col min="13051" max="13051" width="12" style="3" customWidth="1"/>
    <col min="13052" max="13057" width="9" style="3" customWidth="1"/>
    <col min="13058" max="13061" width="5.25" style="3" customWidth="1"/>
    <col min="13062" max="13062" width="5.875" style="3" customWidth="1"/>
    <col min="13063" max="13063" width="10.875" style="3" customWidth="1"/>
    <col min="13064" max="13064" width="21.875" style="3" customWidth="1"/>
    <col min="13065" max="13305" width="9" style="3"/>
    <col min="13306" max="13306" width="16.625" style="3" customWidth="1"/>
    <col min="13307" max="13307" width="12" style="3" customWidth="1"/>
    <col min="13308" max="13313" width="9" style="3" customWidth="1"/>
    <col min="13314" max="13317" width="5.25" style="3" customWidth="1"/>
    <col min="13318" max="13318" width="5.875" style="3" customWidth="1"/>
    <col min="13319" max="13319" width="10.875" style="3" customWidth="1"/>
    <col min="13320" max="13320" width="21.875" style="3" customWidth="1"/>
    <col min="13321" max="13561" width="9" style="3"/>
    <col min="13562" max="13562" width="16.625" style="3" customWidth="1"/>
    <col min="13563" max="13563" width="12" style="3" customWidth="1"/>
    <col min="13564" max="13569" width="9" style="3" customWidth="1"/>
    <col min="13570" max="13573" width="5.25" style="3" customWidth="1"/>
    <col min="13574" max="13574" width="5.875" style="3" customWidth="1"/>
    <col min="13575" max="13575" width="10.875" style="3" customWidth="1"/>
    <col min="13576" max="13576" width="21.875" style="3" customWidth="1"/>
    <col min="13577" max="13817" width="9" style="3"/>
    <col min="13818" max="13818" width="16.625" style="3" customWidth="1"/>
    <col min="13819" max="13819" width="12" style="3" customWidth="1"/>
    <col min="13820" max="13825" width="9" style="3" customWidth="1"/>
    <col min="13826" max="13829" width="5.25" style="3" customWidth="1"/>
    <col min="13830" max="13830" width="5.875" style="3" customWidth="1"/>
    <col min="13831" max="13831" width="10.875" style="3" customWidth="1"/>
    <col min="13832" max="13832" width="21.875" style="3" customWidth="1"/>
    <col min="13833" max="14073" width="9" style="3"/>
    <col min="14074" max="14074" width="16.625" style="3" customWidth="1"/>
    <col min="14075" max="14075" width="12" style="3" customWidth="1"/>
    <col min="14076" max="14081" width="9" style="3" customWidth="1"/>
    <col min="14082" max="14085" width="5.25" style="3" customWidth="1"/>
    <col min="14086" max="14086" width="5.875" style="3" customWidth="1"/>
    <col min="14087" max="14087" width="10.875" style="3" customWidth="1"/>
    <col min="14088" max="14088" width="21.875" style="3" customWidth="1"/>
    <col min="14089" max="14329" width="9" style="3"/>
    <col min="14330" max="14330" width="16.625" style="3" customWidth="1"/>
    <col min="14331" max="14331" width="12" style="3" customWidth="1"/>
    <col min="14332" max="14337" width="9" style="3" customWidth="1"/>
    <col min="14338" max="14341" width="5.25" style="3" customWidth="1"/>
    <col min="14342" max="14342" width="5.875" style="3" customWidth="1"/>
    <col min="14343" max="14343" width="10.875" style="3" customWidth="1"/>
    <col min="14344" max="14344" width="21.875" style="3" customWidth="1"/>
    <col min="14345" max="14585" width="9" style="3"/>
    <col min="14586" max="14586" width="16.625" style="3" customWidth="1"/>
    <col min="14587" max="14587" width="12" style="3" customWidth="1"/>
    <col min="14588" max="14593" width="9" style="3" customWidth="1"/>
    <col min="14594" max="14597" width="5.25" style="3" customWidth="1"/>
    <col min="14598" max="14598" width="5.875" style="3" customWidth="1"/>
    <col min="14599" max="14599" width="10.875" style="3" customWidth="1"/>
    <col min="14600" max="14600" width="21.875" style="3" customWidth="1"/>
    <col min="14601" max="14841" width="9" style="3"/>
    <col min="14842" max="14842" width="16.625" style="3" customWidth="1"/>
    <col min="14843" max="14843" width="12" style="3" customWidth="1"/>
    <col min="14844" max="14849" width="9" style="3" customWidth="1"/>
    <col min="14850" max="14853" width="5.25" style="3" customWidth="1"/>
    <col min="14854" max="14854" width="5.875" style="3" customWidth="1"/>
    <col min="14855" max="14855" width="10.875" style="3" customWidth="1"/>
    <col min="14856" max="14856" width="21.875" style="3" customWidth="1"/>
    <col min="14857" max="15097" width="9" style="3"/>
    <col min="15098" max="15098" width="16.625" style="3" customWidth="1"/>
    <col min="15099" max="15099" width="12" style="3" customWidth="1"/>
    <col min="15100" max="15105" width="9" style="3" customWidth="1"/>
    <col min="15106" max="15109" width="5.25" style="3" customWidth="1"/>
    <col min="15110" max="15110" width="5.875" style="3" customWidth="1"/>
    <col min="15111" max="15111" width="10.875" style="3" customWidth="1"/>
    <col min="15112" max="15112" width="21.875" style="3" customWidth="1"/>
    <col min="15113" max="15353" width="9" style="3"/>
    <col min="15354" max="15354" width="16.625" style="3" customWidth="1"/>
    <col min="15355" max="15355" width="12" style="3" customWidth="1"/>
    <col min="15356" max="15361" width="9" style="3" customWidth="1"/>
    <col min="15362" max="15365" width="5.25" style="3" customWidth="1"/>
    <col min="15366" max="15366" width="5.875" style="3" customWidth="1"/>
    <col min="15367" max="15367" width="10.875" style="3" customWidth="1"/>
    <col min="15368" max="15368" width="21.875" style="3" customWidth="1"/>
    <col min="15369" max="15609" width="9" style="3"/>
    <col min="15610" max="15610" width="16.625" style="3" customWidth="1"/>
    <col min="15611" max="15611" width="12" style="3" customWidth="1"/>
    <col min="15612" max="15617" width="9" style="3" customWidth="1"/>
    <col min="15618" max="15621" width="5.25" style="3" customWidth="1"/>
    <col min="15622" max="15622" width="5.875" style="3" customWidth="1"/>
    <col min="15623" max="15623" width="10.875" style="3" customWidth="1"/>
    <col min="15624" max="15624" width="21.875" style="3" customWidth="1"/>
    <col min="15625" max="15865" width="9" style="3"/>
    <col min="15866" max="15866" width="16.625" style="3" customWidth="1"/>
    <col min="15867" max="15867" width="12" style="3" customWidth="1"/>
    <col min="15868" max="15873" width="9" style="3" customWidth="1"/>
    <col min="15874" max="15877" width="5.25" style="3" customWidth="1"/>
    <col min="15878" max="15878" width="5.875" style="3" customWidth="1"/>
    <col min="15879" max="15879" width="10.875" style="3" customWidth="1"/>
    <col min="15880" max="15880" width="21.875" style="3" customWidth="1"/>
    <col min="15881" max="16121" width="9" style="3"/>
    <col min="16122" max="16122" width="16.625" style="3" customWidth="1"/>
    <col min="16123" max="16123" width="12" style="3" customWidth="1"/>
    <col min="16124" max="16129" width="9" style="3" customWidth="1"/>
    <col min="16130" max="16133" width="5.25" style="3" customWidth="1"/>
    <col min="16134" max="16134" width="5.875" style="3" customWidth="1"/>
    <col min="16135" max="16135" width="10.875" style="3" customWidth="1"/>
    <col min="16136" max="16136" width="21.875" style="3" customWidth="1"/>
    <col min="16137" max="16384" width="9" style="3"/>
  </cols>
  <sheetData>
    <row r="1" ht="2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17.25" customHeight="1" spans="1:9">
      <c r="A2" s="7" t="s">
        <v>1</v>
      </c>
      <c r="B2" s="8" t="s">
        <v>2</v>
      </c>
      <c r="C2" s="6"/>
      <c r="D2" s="6"/>
      <c r="E2" s="6"/>
      <c r="F2" s="6"/>
      <c r="G2" s="6"/>
      <c r="H2" s="6"/>
      <c r="I2" s="6"/>
    </row>
    <row r="3" spans="1:10">
      <c r="A3" s="9" t="s">
        <v>3</v>
      </c>
      <c r="B3" s="9"/>
      <c r="C3" s="10" t="s">
        <v>4</v>
      </c>
      <c r="D3" s="9" t="s">
        <v>5</v>
      </c>
      <c r="E3" s="9"/>
      <c r="F3" s="9"/>
      <c r="G3" s="9"/>
      <c r="H3" s="9" t="s">
        <v>6</v>
      </c>
      <c r="I3" s="9"/>
      <c r="J3" s="41" t="s">
        <v>7</v>
      </c>
    </row>
    <row r="4" spans="1:10">
      <c r="A4" s="9"/>
      <c r="B4" s="9"/>
      <c r="C4" s="11"/>
      <c r="D4" s="9" t="s">
        <v>8</v>
      </c>
      <c r="E4" s="9" t="s">
        <v>9</v>
      </c>
      <c r="F4" s="9" t="s">
        <v>8</v>
      </c>
      <c r="G4" s="9" t="s">
        <v>9</v>
      </c>
      <c r="H4" s="9" t="s">
        <v>10</v>
      </c>
      <c r="I4" s="9" t="s">
        <v>11</v>
      </c>
      <c r="J4" s="41"/>
    </row>
    <row r="5" s="1" customFormat="1" spans="1:10">
      <c r="A5" s="12" t="s">
        <v>12</v>
      </c>
      <c r="B5" s="13" t="s">
        <v>13</v>
      </c>
      <c r="C5" s="14" t="s">
        <v>14</v>
      </c>
      <c r="D5" s="14">
        <v>2</v>
      </c>
      <c r="E5" s="14" t="s">
        <v>15</v>
      </c>
      <c r="F5" s="14">
        <v>3</v>
      </c>
      <c r="G5" s="14" t="s">
        <v>16</v>
      </c>
      <c r="H5" s="14">
        <v>900</v>
      </c>
      <c r="I5" s="42">
        <f>D5*F5*H5</f>
        <v>5400</v>
      </c>
      <c r="J5" s="14"/>
    </row>
    <row r="6" s="1" customFormat="1" spans="1:10">
      <c r="A6" s="12"/>
      <c r="B6" s="15"/>
      <c r="C6" s="16" t="s">
        <v>17</v>
      </c>
      <c r="D6" s="14">
        <v>6</v>
      </c>
      <c r="E6" s="14" t="s">
        <v>15</v>
      </c>
      <c r="F6" s="14">
        <v>3</v>
      </c>
      <c r="G6" s="14" t="s">
        <v>16</v>
      </c>
      <c r="H6" s="14">
        <v>900</v>
      </c>
      <c r="I6" s="42">
        <f>D6*F6*H6</f>
        <v>16200</v>
      </c>
      <c r="J6" s="14"/>
    </row>
    <row r="7" s="2" customFormat="1" spans="1:10">
      <c r="A7" s="12"/>
      <c r="B7" s="15"/>
      <c r="C7" s="13" t="s">
        <v>18</v>
      </c>
      <c r="D7" s="17">
        <v>30</v>
      </c>
      <c r="E7" s="17" t="s">
        <v>15</v>
      </c>
      <c r="F7" s="17">
        <v>2</v>
      </c>
      <c r="G7" s="17" t="s">
        <v>16</v>
      </c>
      <c r="H7" s="14">
        <v>900</v>
      </c>
      <c r="I7" s="42">
        <f>D7*F7*H7</f>
        <v>54000</v>
      </c>
      <c r="J7" s="43" t="s">
        <v>19</v>
      </c>
    </row>
    <row r="8" s="2" customFormat="1" spans="1:10">
      <c r="A8" s="12"/>
      <c r="B8" s="15"/>
      <c r="C8" s="13" t="s">
        <v>20</v>
      </c>
      <c r="D8" s="14">
        <v>200</v>
      </c>
      <c r="E8" s="17" t="s">
        <v>15</v>
      </c>
      <c r="F8" s="17">
        <v>2</v>
      </c>
      <c r="G8" s="17" t="s">
        <v>16</v>
      </c>
      <c r="H8" s="14">
        <v>900</v>
      </c>
      <c r="I8" s="42">
        <f>D8*F8*H8</f>
        <v>360000</v>
      </c>
      <c r="J8" s="43"/>
    </row>
    <row r="9" spans="1:10">
      <c r="A9" s="9" t="s">
        <v>21</v>
      </c>
      <c r="B9" s="9"/>
      <c r="C9" s="9"/>
      <c r="D9" s="9"/>
      <c r="E9" s="9"/>
      <c r="F9" s="9"/>
      <c r="G9" s="9"/>
      <c r="H9" s="9"/>
      <c r="I9" s="44">
        <f>SUM(I5:I8)</f>
        <v>435600</v>
      </c>
      <c r="J9" s="45"/>
    </row>
    <row r="10" spans="1:10">
      <c r="A10" s="18" t="s">
        <v>22</v>
      </c>
      <c r="B10" s="19" t="s">
        <v>23</v>
      </c>
      <c r="C10" s="13"/>
      <c r="D10" s="17">
        <v>15</v>
      </c>
      <c r="E10" s="17" t="s">
        <v>24</v>
      </c>
      <c r="F10" s="17">
        <v>1</v>
      </c>
      <c r="G10" s="17" t="s">
        <v>25</v>
      </c>
      <c r="H10" s="17">
        <v>238</v>
      </c>
      <c r="I10" s="42">
        <f t="shared" ref="I10:I20" si="0">D10*F10*H10</f>
        <v>3570</v>
      </c>
      <c r="J10" s="46"/>
    </row>
    <row r="11" spans="1:10">
      <c r="A11" s="20"/>
      <c r="B11" s="19" t="s">
        <v>26</v>
      </c>
      <c r="C11" s="13"/>
      <c r="D11" s="17">
        <v>15</v>
      </c>
      <c r="E11" s="17" t="s">
        <v>24</v>
      </c>
      <c r="F11" s="17">
        <v>1</v>
      </c>
      <c r="G11" s="17" t="s">
        <v>25</v>
      </c>
      <c r="H11" s="17">
        <v>250</v>
      </c>
      <c r="I11" s="42">
        <f t="shared" si="0"/>
        <v>3750</v>
      </c>
      <c r="J11" s="46"/>
    </row>
    <row r="12" spans="1:10">
      <c r="A12" s="20"/>
      <c r="B12" s="19" t="s">
        <v>27</v>
      </c>
      <c r="C12" s="13"/>
      <c r="D12" s="14">
        <v>150</v>
      </c>
      <c r="E12" s="17" t="s">
        <v>24</v>
      </c>
      <c r="F12" s="17">
        <v>1</v>
      </c>
      <c r="G12" s="17" t="s">
        <v>25</v>
      </c>
      <c r="H12" s="17">
        <v>238</v>
      </c>
      <c r="I12" s="42">
        <f t="shared" si="0"/>
        <v>35700</v>
      </c>
      <c r="J12" s="46"/>
    </row>
    <row r="13" spans="1:10">
      <c r="A13" s="20"/>
      <c r="B13" s="19" t="s">
        <v>28</v>
      </c>
      <c r="C13" s="13"/>
      <c r="D13" s="14">
        <v>380</v>
      </c>
      <c r="E13" s="17" t="s">
        <v>24</v>
      </c>
      <c r="F13" s="17">
        <v>1</v>
      </c>
      <c r="G13" s="17" t="s">
        <v>25</v>
      </c>
      <c r="H13" s="17">
        <v>250</v>
      </c>
      <c r="I13" s="42">
        <f t="shared" si="0"/>
        <v>95000</v>
      </c>
      <c r="J13" s="46"/>
    </row>
    <row r="14" spans="1:10">
      <c r="A14" s="20"/>
      <c r="B14" s="19" t="s">
        <v>29</v>
      </c>
      <c r="C14" s="13" t="s">
        <v>30</v>
      </c>
      <c r="D14" s="17">
        <v>15</v>
      </c>
      <c r="E14" s="17" t="s">
        <v>24</v>
      </c>
      <c r="F14" s="17">
        <v>1</v>
      </c>
      <c r="G14" s="17" t="s">
        <v>25</v>
      </c>
      <c r="H14" s="17">
        <v>350</v>
      </c>
      <c r="I14" s="47">
        <f t="shared" si="0"/>
        <v>5250</v>
      </c>
      <c r="J14" s="46"/>
    </row>
    <row r="15" spans="1:10">
      <c r="A15" s="20"/>
      <c r="B15" s="19" t="s">
        <v>31</v>
      </c>
      <c r="C15" s="13"/>
      <c r="D15" s="17">
        <v>400</v>
      </c>
      <c r="E15" s="17" t="s">
        <v>24</v>
      </c>
      <c r="F15" s="17">
        <v>1</v>
      </c>
      <c r="G15" s="17" t="s">
        <v>25</v>
      </c>
      <c r="H15" s="17">
        <v>238</v>
      </c>
      <c r="I15" s="42">
        <f t="shared" si="0"/>
        <v>95200</v>
      </c>
      <c r="J15" s="46"/>
    </row>
    <row r="16" spans="1:10">
      <c r="A16" s="20"/>
      <c r="B16" s="19" t="s">
        <v>32</v>
      </c>
      <c r="C16" s="13" t="s">
        <v>33</v>
      </c>
      <c r="D16" s="17">
        <v>20</v>
      </c>
      <c r="E16" s="17" t="s">
        <v>24</v>
      </c>
      <c r="F16" s="17">
        <v>1</v>
      </c>
      <c r="G16" s="17" t="s">
        <v>25</v>
      </c>
      <c r="H16" s="17">
        <v>400</v>
      </c>
      <c r="I16" s="42">
        <f t="shared" si="0"/>
        <v>8000</v>
      </c>
      <c r="J16" s="46"/>
    </row>
    <row r="17" spans="1:10">
      <c r="A17" s="20"/>
      <c r="B17" s="19" t="s">
        <v>34</v>
      </c>
      <c r="C17" s="13"/>
      <c r="D17" s="14">
        <v>400</v>
      </c>
      <c r="E17" s="17" t="s">
        <v>24</v>
      </c>
      <c r="F17" s="17">
        <v>1</v>
      </c>
      <c r="G17" s="17" t="s">
        <v>25</v>
      </c>
      <c r="H17" s="17">
        <v>430</v>
      </c>
      <c r="I17" s="42">
        <f t="shared" si="0"/>
        <v>172000</v>
      </c>
      <c r="J17" s="46"/>
    </row>
    <row r="18" spans="1:10">
      <c r="A18" s="20"/>
      <c r="B18" s="19" t="s">
        <v>35</v>
      </c>
      <c r="C18" s="13"/>
      <c r="D18" s="17">
        <v>160</v>
      </c>
      <c r="E18" s="17" t="s">
        <v>24</v>
      </c>
      <c r="F18" s="17">
        <v>1</v>
      </c>
      <c r="G18" s="17" t="s">
        <v>25</v>
      </c>
      <c r="H18" s="17">
        <v>238</v>
      </c>
      <c r="I18" s="42">
        <f t="shared" si="0"/>
        <v>38080</v>
      </c>
      <c r="J18" s="46"/>
    </row>
    <row r="19" spans="1:10">
      <c r="A19" s="20"/>
      <c r="B19" s="19" t="s">
        <v>36</v>
      </c>
      <c r="C19" s="13"/>
      <c r="D19" s="17"/>
      <c r="E19" s="17"/>
      <c r="F19" s="17"/>
      <c r="G19" s="17"/>
      <c r="H19" s="17"/>
      <c r="I19" s="17">
        <f t="shared" si="0"/>
        <v>0</v>
      </c>
      <c r="J19" s="46"/>
    </row>
    <row r="20" spans="1:10">
      <c r="A20" s="20"/>
      <c r="B20" s="19" t="s">
        <v>37</v>
      </c>
      <c r="C20" s="13"/>
      <c r="D20" s="17">
        <v>1</v>
      </c>
      <c r="E20" s="17" t="s">
        <v>24</v>
      </c>
      <c r="F20" s="17">
        <v>1</v>
      </c>
      <c r="G20" s="17" t="s">
        <v>25</v>
      </c>
      <c r="H20" s="17">
        <v>40000</v>
      </c>
      <c r="I20" s="48">
        <f t="shared" si="0"/>
        <v>40000</v>
      </c>
      <c r="J20" s="46" t="s">
        <v>38</v>
      </c>
    </row>
    <row r="21" spans="1:10">
      <c r="A21" s="9" t="s">
        <v>39</v>
      </c>
      <c r="B21" s="9"/>
      <c r="C21" s="9"/>
      <c r="D21" s="9"/>
      <c r="E21" s="9"/>
      <c r="F21" s="9"/>
      <c r="G21" s="9"/>
      <c r="H21" s="9"/>
      <c r="I21" s="44">
        <f>SUM(I10:I20)</f>
        <v>496550</v>
      </c>
      <c r="J21" s="45"/>
    </row>
    <row r="22" spans="1:10">
      <c r="A22" s="21" t="s">
        <v>40</v>
      </c>
      <c r="B22" s="19" t="s">
        <v>41</v>
      </c>
      <c r="C22" s="22"/>
      <c r="D22" s="23">
        <v>1</v>
      </c>
      <c r="E22" s="23" t="s">
        <v>42</v>
      </c>
      <c r="F22" s="23">
        <v>1</v>
      </c>
      <c r="G22" s="23" t="s">
        <v>43</v>
      </c>
      <c r="H22" s="24">
        <v>1800</v>
      </c>
      <c r="I22" s="49">
        <f>D22*F22*H22</f>
        <v>1800</v>
      </c>
      <c r="J22" s="22" t="s">
        <v>44</v>
      </c>
    </row>
    <row r="23" spans="1:10">
      <c r="A23" s="25"/>
      <c r="B23" s="19" t="s">
        <v>45</v>
      </c>
      <c r="C23" s="22"/>
      <c r="D23" s="23">
        <v>10</v>
      </c>
      <c r="E23" s="23" t="s">
        <v>42</v>
      </c>
      <c r="F23" s="23">
        <v>1</v>
      </c>
      <c r="G23" s="23" t="s">
        <v>43</v>
      </c>
      <c r="H23" s="24">
        <v>600</v>
      </c>
      <c r="I23" s="49">
        <f t="shared" ref="I23:I32" si="1">D23*F23*H23</f>
        <v>6000</v>
      </c>
      <c r="J23" s="22" t="s">
        <v>44</v>
      </c>
    </row>
    <row r="24" spans="1:10">
      <c r="A24" s="25"/>
      <c r="B24" s="19" t="s">
        <v>46</v>
      </c>
      <c r="C24" s="22"/>
      <c r="D24" s="23">
        <v>6</v>
      </c>
      <c r="E24" s="23" t="s">
        <v>42</v>
      </c>
      <c r="F24" s="23">
        <v>1</v>
      </c>
      <c r="G24" s="23" t="s">
        <v>43</v>
      </c>
      <c r="H24" s="24">
        <v>1500</v>
      </c>
      <c r="I24" s="49">
        <f t="shared" si="1"/>
        <v>9000</v>
      </c>
      <c r="J24" s="22" t="s">
        <v>44</v>
      </c>
    </row>
    <row r="25" spans="1:10">
      <c r="A25" s="25"/>
      <c r="B25" s="19" t="s">
        <v>47</v>
      </c>
      <c r="C25" s="22"/>
      <c r="D25" s="23">
        <v>12</v>
      </c>
      <c r="E25" s="23" t="s">
        <v>42</v>
      </c>
      <c r="F25" s="23">
        <v>1</v>
      </c>
      <c r="G25" s="23" t="s">
        <v>43</v>
      </c>
      <c r="H25" s="24">
        <v>1800</v>
      </c>
      <c r="I25" s="49">
        <f t="shared" si="1"/>
        <v>21600</v>
      </c>
      <c r="J25" s="22" t="s">
        <v>44</v>
      </c>
    </row>
    <row r="26" spans="1:10">
      <c r="A26" s="25"/>
      <c r="B26" s="19" t="s">
        <v>48</v>
      </c>
      <c r="C26" s="22" t="s">
        <v>49</v>
      </c>
      <c r="D26" s="23">
        <v>6</v>
      </c>
      <c r="E26" s="23" t="s">
        <v>42</v>
      </c>
      <c r="F26" s="23">
        <v>1</v>
      </c>
      <c r="G26" s="23" t="s">
        <v>43</v>
      </c>
      <c r="H26" s="24">
        <v>1200</v>
      </c>
      <c r="I26" s="49">
        <f t="shared" si="1"/>
        <v>7200</v>
      </c>
      <c r="J26" s="22" t="s">
        <v>44</v>
      </c>
    </row>
    <row r="27" spans="1:10">
      <c r="A27" s="25"/>
      <c r="B27" s="19" t="s">
        <v>50</v>
      </c>
      <c r="C27" s="22"/>
      <c r="D27" s="23">
        <v>10</v>
      </c>
      <c r="E27" s="23" t="s">
        <v>42</v>
      </c>
      <c r="F27" s="23">
        <v>2</v>
      </c>
      <c r="G27" s="23" t="s">
        <v>43</v>
      </c>
      <c r="H27" s="24">
        <v>2000</v>
      </c>
      <c r="I27" s="49">
        <f t="shared" si="1"/>
        <v>40000</v>
      </c>
      <c r="J27" s="22" t="s">
        <v>51</v>
      </c>
    </row>
    <row r="28" spans="1:10">
      <c r="A28" s="25"/>
      <c r="B28" s="19" t="s">
        <v>52</v>
      </c>
      <c r="C28" s="22"/>
      <c r="D28" s="23">
        <v>3</v>
      </c>
      <c r="E28" s="23" t="s">
        <v>42</v>
      </c>
      <c r="F28" s="23">
        <v>2</v>
      </c>
      <c r="G28" s="23" t="s">
        <v>43</v>
      </c>
      <c r="H28" s="24">
        <v>1500</v>
      </c>
      <c r="I28" s="49">
        <f t="shared" si="1"/>
        <v>9000</v>
      </c>
      <c r="J28" s="22" t="s">
        <v>51</v>
      </c>
    </row>
    <row r="29" spans="1:10">
      <c r="A29" s="25"/>
      <c r="B29" s="19" t="s">
        <v>53</v>
      </c>
      <c r="C29" s="22"/>
      <c r="D29" s="23">
        <v>6</v>
      </c>
      <c r="E29" s="23" t="s">
        <v>42</v>
      </c>
      <c r="F29" s="23">
        <v>2</v>
      </c>
      <c r="G29" s="23" t="s">
        <v>43</v>
      </c>
      <c r="H29" s="24">
        <v>600</v>
      </c>
      <c r="I29" s="49">
        <f t="shared" si="1"/>
        <v>7200</v>
      </c>
      <c r="J29" s="22" t="s">
        <v>51</v>
      </c>
    </row>
    <row r="30" spans="1:10">
      <c r="A30" s="25"/>
      <c r="B30" s="19" t="s">
        <v>54</v>
      </c>
      <c r="C30" s="22"/>
      <c r="D30" s="23">
        <v>12</v>
      </c>
      <c r="E30" s="23" t="s">
        <v>42</v>
      </c>
      <c r="F30" s="23">
        <v>1</v>
      </c>
      <c r="G30" s="23" t="s">
        <v>43</v>
      </c>
      <c r="H30" s="24">
        <v>1800</v>
      </c>
      <c r="I30" s="49">
        <f t="shared" si="1"/>
        <v>21600</v>
      </c>
      <c r="J30" s="22" t="s">
        <v>44</v>
      </c>
    </row>
    <row r="31" spans="1:10">
      <c r="A31" s="25"/>
      <c r="B31" s="19" t="s">
        <v>55</v>
      </c>
      <c r="C31" s="22"/>
      <c r="D31" s="23">
        <v>3</v>
      </c>
      <c r="E31" s="23" t="s">
        <v>42</v>
      </c>
      <c r="F31" s="23">
        <v>1</v>
      </c>
      <c r="G31" s="23" t="s">
        <v>43</v>
      </c>
      <c r="H31" s="24">
        <v>1500</v>
      </c>
      <c r="I31" s="49">
        <f t="shared" si="1"/>
        <v>4500</v>
      </c>
      <c r="J31" s="22" t="s">
        <v>44</v>
      </c>
    </row>
    <row r="32" spans="1:10">
      <c r="A32" s="25"/>
      <c r="B32" s="19" t="s">
        <v>56</v>
      </c>
      <c r="C32" s="22"/>
      <c r="D32" s="23">
        <v>10</v>
      </c>
      <c r="E32" s="23" t="s">
        <v>42</v>
      </c>
      <c r="F32" s="23">
        <v>1</v>
      </c>
      <c r="G32" s="23" t="s">
        <v>43</v>
      </c>
      <c r="H32" s="24">
        <v>600</v>
      </c>
      <c r="I32" s="49">
        <f t="shared" si="1"/>
        <v>6000</v>
      </c>
      <c r="J32" s="22" t="s">
        <v>44</v>
      </c>
    </row>
    <row r="33" spans="1:10">
      <c r="A33" s="9" t="s">
        <v>57</v>
      </c>
      <c r="B33" s="9"/>
      <c r="C33" s="9"/>
      <c r="D33" s="9"/>
      <c r="E33" s="9"/>
      <c r="F33" s="9"/>
      <c r="G33" s="9"/>
      <c r="H33" s="9"/>
      <c r="I33" s="44">
        <f>SUM(I22:I32)</f>
        <v>133900</v>
      </c>
      <c r="J33" s="45"/>
    </row>
    <row r="34" spans="1:10">
      <c r="A34" s="26" t="s">
        <v>58</v>
      </c>
      <c r="B34" s="27" t="s">
        <v>59</v>
      </c>
      <c r="C34" s="28" t="s">
        <v>60</v>
      </c>
      <c r="D34" s="17">
        <v>1</v>
      </c>
      <c r="E34" s="17" t="s">
        <v>61</v>
      </c>
      <c r="F34" s="17">
        <v>1</v>
      </c>
      <c r="G34" s="17" t="s">
        <v>62</v>
      </c>
      <c r="H34" s="17">
        <v>60000</v>
      </c>
      <c r="I34" s="42">
        <f>D34*F34*H34</f>
        <v>60000</v>
      </c>
      <c r="J34" s="43"/>
    </row>
    <row r="35" spans="1:10">
      <c r="A35" s="29"/>
      <c r="B35" s="27" t="s">
        <v>63</v>
      </c>
      <c r="C35" s="28"/>
      <c r="D35" s="17"/>
      <c r="E35" s="17"/>
      <c r="F35" s="17"/>
      <c r="G35" s="17"/>
      <c r="H35" s="17"/>
      <c r="I35" s="17"/>
      <c r="J35" s="50"/>
    </row>
    <row r="36" spans="1:10">
      <c r="A36" s="9" t="s">
        <v>64</v>
      </c>
      <c r="B36" s="9"/>
      <c r="C36" s="9"/>
      <c r="D36" s="9"/>
      <c r="E36" s="9"/>
      <c r="F36" s="9"/>
      <c r="G36" s="9"/>
      <c r="H36" s="9"/>
      <c r="I36" s="44">
        <f>SUM(I34:I35)</f>
        <v>60000</v>
      </c>
      <c r="J36" s="45"/>
    </row>
    <row r="37" s="2" customFormat="1" spans="1:10">
      <c r="A37" s="30" t="s">
        <v>65</v>
      </c>
      <c r="B37" s="31" t="s">
        <v>66</v>
      </c>
      <c r="C37" s="30"/>
      <c r="D37" s="14">
        <v>100</v>
      </c>
      <c r="E37" s="14" t="s">
        <v>67</v>
      </c>
      <c r="F37" s="14">
        <v>1</v>
      </c>
      <c r="G37" s="14" t="s">
        <v>62</v>
      </c>
      <c r="H37" s="14">
        <v>200</v>
      </c>
      <c r="I37" s="51">
        <f t="shared" ref="I37:I42" si="2">D37*F37*H37</f>
        <v>20000</v>
      </c>
      <c r="J37" s="52"/>
    </row>
    <row r="38" s="2" customFormat="1" spans="1:10">
      <c r="A38" s="30"/>
      <c r="B38" s="31" t="s">
        <v>68</v>
      </c>
      <c r="C38" s="14" t="s">
        <v>69</v>
      </c>
      <c r="D38" s="14">
        <v>1</v>
      </c>
      <c r="E38" s="14" t="s">
        <v>67</v>
      </c>
      <c r="F38" s="14">
        <v>1</v>
      </c>
      <c r="G38" s="14" t="s">
        <v>62</v>
      </c>
      <c r="H38" s="14">
        <v>10000</v>
      </c>
      <c r="I38" s="51">
        <f t="shared" si="2"/>
        <v>10000</v>
      </c>
      <c r="J38" s="52" t="s">
        <v>70</v>
      </c>
    </row>
    <row r="39" s="2" customFormat="1" spans="1:10">
      <c r="A39" s="30"/>
      <c r="B39" s="31" t="s">
        <v>71</v>
      </c>
      <c r="C39" s="14" t="s">
        <v>72</v>
      </c>
      <c r="D39" s="14">
        <v>1</v>
      </c>
      <c r="E39" s="14" t="s">
        <v>67</v>
      </c>
      <c r="F39" s="14">
        <v>1</v>
      </c>
      <c r="G39" s="14" t="s">
        <v>62</v>
      </c>
      <c r="H39" s="14">
        <v>11998</v>
      </c>
      <c r="I39" s="51">
        <f t="shared" si="2"/>
        <v>11998</v>
      </c>
      <c r="J39" s="52" t="s">
        <v>73</v>
      </c>
    </row>
    <row r="40" s="2" customFormat="1" spans="1:10">
      <c r="A40" s="30"/>
      <c r="B40" s="31" t="s">
        <v>74</v>
      </c>
      <c r="C40" s="14" t="s">
        <v>75</v>
      </c>
      <c r="D40" s="14">
        <v>16</v>
      </c>
      <c r="E40" s="14" t="s">
        <v>67</v>
      </c>
      <c r="F40" s="14">
        <v>1</v>
      </c>
      <c r="G40" s="14" t="s">
        <v>62</v>
      </c>
      <c r="H40" s="14">
        <v>480</v>
      </c>
      <c r="I40" s="51">
        <f t="shared" si="2"/>
        <v>7680</v>
      </c>
      <c r="J40" s="52" t="s">
        <v>76</v>
      </c>
    </row>
    <row r="41" s="2" customFormat="1" spans="1:10">
      <c r="A41" s="30"/>
      <c r="B41" s="31" t="s">
        <v>77</v>
      </c>
      <c r="C41" s="14" t="s">
        <v>78</v>
      </c>
      <c r="D41" s="14">
        <v>20</v>
      </c>
      <c r="E41" s="14" t="s">
        <v>67</v>
      </c>
      <c r="F41" s="14">
        <v>1</v>
      </c>
      <c r="G41" s="14" t="s">
        <v>62</v>
      </c>
      <c r="H41" s="14">
        <v>150</v>
      </c>
      <c r="I41" s="51">
        <f t="shared" si="2"/>
        <v>3000</v>
      </c>
      <c r="J41" s="52"/>
    </row>
    <row r="42" s="2" customFormat="1" spans="1:10">
      <c r="A42" s="30"/>
      <c r="B42" s="31" t="s">
        <v>79</v>
      </c>
      <c r="C42" s="14" t="s">
        <v>80</v>
      </c>
      <c r="D42" s="14">
        <v>100</v>
      </c>
      <c r="E42" s="14" t="s">
        <v>67</v>
      </c>
      <c r="F42" s="14">
        <v>1</v>
      </c>
      <c r="G42" s="14" t="s">
        <v>62</v>
      </c>
      <c r="H42" s="14">
        <v>300</v>
      </c>
      <c r="I42" s="53">
        <f t="shared" si="2"/>
        <v>30000</v>
      </c>
      <c r="J42" s="52"/>
    </row>
    <row r="43" spans="1:10">
      <c r="A43" s="9" t="s">
        <v>81</v>
      </c>
      <c r="B43" s="9"/>
      <c r="C43" s="9"/>
      <c r="D43" s="9"/>
      <c r="E43" s="9"/>
      <c r="F43" s="9"/>
      <c r="G43" s="9"/>
      <c r="H43" s="9"/>
      <c r="I43" s="54">
        <f>SUM(I37:I42)</f>
        <v>82678</v>
      </c>
      <c r="J43" s="55"/>
    </row>
    <row r="44" spans="1:10">
      <c r="A44" s="32" t="s">
        <v>82</v>
      </c>
      <c r="B44" s="33" t="s">
        <v>12</v>
      </c>
      <c r="C44" s="33"/>
      <c r="D44" s="34">
        <v>2</v>
      </c>
      <c r="E44" s="35" t="s">
        <v>15</v>
      </c>
      <c r="F44" s="34">
        <v>3</v>
      </c>
      <c r="G44" s="36" t="s">
        <v>16</v>
      </c>
      <c r="H44" s="37">
        <v>900</v>
      </c>
      <c r="I44" s="42">
        <f>D44*F44*H44</f>
        <v>5400</v>
      </c>
      <c r="J44" s="43" t="s">
        <v>83</v>
      </c>
    </row>
    <row r="45" spans="1:10">
      <c r="A45" s="32"/>
      <c r="B45" s="38" t="s">
        <v>40</v>
      </c>
      <c r="C45" s="38"/>
      <c r="D45" s="23">
        <v>4</v>
      </c>
      <c r="E45" s="22" t="s">
        <v>24</v>
      </c>
      <c r="F45" s="23">
        <v>1</v>
      </c>
      <c r="G45" s="23" t="s">
        <v>84</v>
      </c>
      <c r="H45" s="24">
        <v>2460</v>
      </c>
      <c r="I45" s="56">
        <f>D45*F45*H45</f>
        <v>9840</v>
      </c>
      <c r="J45" s="43" t="s">
        <v>85</v>
      </c>
    </row>
    <row r="46" spans="1:10">
      <c r="A46" s="39"/>
      <c r="B46" s="38" t="s">
        <v>86</v>
      </c>
      <c r="C46" s="38"/>
      <c r="D46" s="23">
        <v>20</v>
      </c>
      <c r="E46" s="23" t="s">
        <v>24</v>
      </c>
      <c r="F46" s="23">
        <v>4</v>
      </c>
      <c r="G46" s="23" t="s">
        <v>62</v>
      </c>
      <c r="H46" s="24">
        <v>800</v>
      </c>
      <c r="I46" s="47">
        <f>D46*F46*H46</f>
        <v>64000</v>
      </c>
      <c r="J46" s="43" t="s">
        <v>87</v>
      </c>
    </row>
    <row r="47" spans="1:10">
      <c r="A47" s="9" t="s">
        <v>88</v>
      </c>
      <c r="B47" s="9"/>
      <c r="C47" s="9"/>
      <c r="D47" s="9"/>
      <c r="E47" s="9"/>
      <c r="F47" s="9"/>
      <c r="G47" s="9"/>
      <c r="H47" s="9"/>
      <c r="I47" s="44">
        <f>SUM(I44:I46)</f>
        <v>79240</v>
      </c>
      <c r="J47" s="45"/>
    </row>
    <row r="48" spans="1:10">
      <c r="A48" s="40" t="s">
        <v>89</v>
      </c>
      <c r="B48" s="40"/>
      <c r="C48" s="40"/>
      <c r="D48" s="40"/>
      <c r="E48" s="40"/>
      <c r="F48" s="40"/>
      <c r="G48" s="40"/>
      <c r="H48" s="40"/>
      <c r="I48" s="57">
        <f>I9+I21+I33+I36+I47+I43</f>
        <v>1287968</v>
      </c>
      <c r="J48" s="43"/>
    </row>
    <row r="49" spans="1:10">
      <c r="A49" s="40" t="s">
        <v>90</v>
      </c>
      <c r="B49" s="40"/>
      <c r="C49" s="40"/>
      <c r="D49" s="40"/>
      <c r="E49" s="40"/>
      <c r="F49" s="40"/>
      <c r="G49" s="40"/>
      <c r="H49" s="40"/>
      <c r="I49" s="57">
        <f>I48*16%</f>
        <v>206074.88</v>
      </c>
      <c r="J49" s="43"/>
    </row>
    <row r="50" spans="1:10">
      <c r="A50" s="40" t="s">
        <v>91</v>
      </c>
      <c r="B50" s="40"/>
      <c r="C50" s="40"/>
      <c r="D50" s="40"/>
      <c r="E50" s="40"/>
      <c r="F50" s="40"/>
      <c r="G50" s="40"/>
      <c r="H50" s="40"/>
      <c r="I50" s="57">
        <f>I48+I49</f>
        <v>1494042.88</v>
      </c>
      <c r="J50" s="45"/>
    </row>
  </sheetData>
  <mergeCells count="22">
    <mergeCell ref="A1:I1"/>
    <mergeCell ref="D3:G3"/>
    <mergeCell ref="H3:I3"/>
    <mergeCell ref="A9:H9"/>
    <mergeCell ref="A21:H21"/>
    <mergeCell ref="A33:H33"/>
    <mergeCell ref="A36:H36"/>
    <mergeCell ref="A43:H43"/>
    <mergeCell ref="A47:H47"/>
    <mergeCell ref="A48:H48"/>
    <mergeCell ref="A49:H49"/>
    <mergeCell ref="A50:H50"/>
    <mergeCell ref="A5:A8"/>
    <mergeCell ref="A10:A20"/>
    <mergeCell ref="A22:A32"/>
    <mergeCell ref="A34:A35"/>
    <mergeCell ref="A37:A42"/>
    <mergeCell ref="A44:A46"/>
    <mergeCell ref="B5:B8"/>
    <mergeCell ref="C3:C4"/>
    <mergeCell ref="J3:J4"/>
    <mergeCell ref="A3:B4"/>
  </mergeCells>
  <pageMargins left="0.699305555555556" right="0.699305555555556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浦东喜来登由由酒店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゛一缕阳光﹎</cp:lastModifiedBy>
  <dcterms:created xsi:type="dcterms:W3CDTF">2018-01-05T11:03:00Z</dcterms:created>
  <cp:lastPrinted>2018-02-02T03:54:00Z</cp:lastPrinted>
  <dcterms:modified xsi:type="dcterms:W3CDTF">2018-04-16T09:04:16Z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