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1208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<sst xmlns="http://schemas.openxmlformats.org/spreadsheetml/2006/main" count="110" uniqueCount="88">
  <si>
    <t>【借款报销单】</t>
  </si>
  <si>
    <t>团号：HMOA-230911-CQH877</t>
  </si>
  <si>
    <t>会议日期：9.13-9.14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</si>
  <si>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</si>
  <si>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</si>
  <si>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</si>
  <si>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</si>
  <si>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</si>
  <si>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</si>
  <si>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</si>
  <si>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</si>
  <si>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</si>
  <si>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</si>
  <si>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</si>
  <si>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</si>
  <si>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</si>
  <si>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</si>
  <si>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</si>
  <si>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</si>
  <si>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</si>
  <si>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</si>
  <si>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</si>
  <si>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</si>
  <si>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</si>
  <si>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</si>
  <si>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客户餐费</t>
  </si>
  <si>
    <t>需提供刷卡联、菜单（小票）</t>
  </si>
  <si>
    <t>活动餐费合计</t>
  </si>
  <si>
    <t>现地采买费用</t>
  </si>
  <si>
    <t>食品采买</t>
  </si>
  <si>
    <t>尽量提供可用的原始发票，发票项目不可用的，且开票需要加收税点的可以不提供原始发票。网上交易均需提供交易截图。</t>
  </si>
  <si>
    <t>大闸蟹礼盒</t>
  </si>
  <si>
    <t>水产礼盒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</si>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</sst>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 vertical="center"/>
    </xf>
    <xf numFmtId="180" fontId="0" fillId="0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Fill="1" applyBorder="1">
      <alignment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99695</xdr:colOff>
      <xdr:row>0</xdr:row>
      <xdr:rowOff>91440</xdr:rowOff>
    </xdr:from>
    <xdr:to>
      <xdr:col>1</xdr:col>
      <xdr:colOff>756920</xdr:colOff>
      <xdr:row>2</xdr:row>
      <xdr:rowOff>234315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695" y="9144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A1" sqref="A1:J61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6666666666667" customWidth="1"/>
    <col min="8" max="8" width="13.111111111111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90"/>
      <c r="J8" s="91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90"/>
      <c r="J9" s="92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90"/>
      <c r="J10" s="92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90"/>
      <c r="J11" s="92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90"/>
      <c r="J12" s="92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93"/>
      <c r="J13" s="94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 t="shared" si="0"/>
        <v>0</v>
      </c>
      <c r="I14" s="90"/>
      <c r="J14" s="91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2">F15+G15</f>
        <v>0</v>
      </c>
      <c r="I15" s="90"/>
      <c r="J15" s="92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93"/>
      <c r="J16" s="94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 t="shared" si="0"/>
        <v>0</v>
      </c>
      <c r="I17" s="90"/>
      <c r="J17" s="95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90"/>
      <c r="J18" s="96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90"/>
      <c r="J19" s="96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90"/>
      <c r="J20" s="96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3">SUM(D17)</f>
        <v>0</v>
      </c>
      <c r="E21" s="68">
        <f t="shared" si="3"/>
        <v>0</v>
      </c>
      <c r="F21" s="68">
        <f>SUM(F17:F20)</f>
        <v>0</v>
      </c>
      <c r="G21" s="68">
        <f t="shared" ref="G21:H21" si="4">SUM(G17:G20)</f>
        <v>0</v>
      </c>
      <c r="H21" s="68">
        <f t="shared" si="4"/>
        <v>0</v>
      </c>
      <c r="I21" s="93"/>
      <c r="J21" s="97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>C22*D22</f>
        <v>0</v>
      </c>
      <c r="F22" s="64">
        <v>9830</v>
      </c>
      <c r="G22" s="64">
        <v>0</v>
      </c>
      <c r="H22" s="64">
        <f t="shared" si="0"/>
        <v>9830</v>
      </c>
      <c r="I22" s="90" t="s">
        <v>25</v>
      </c>
      <c r="J22" s="95" t="s">
        <v>26</v>
      </c>
    </row>
    <row r="23" customHeight="1" spans="1:10">
      <c r="A23" s="62"/>
      <c r="B23" s="63"/>
      <c r="C23" s="64"/>
      <c r="D23" s="65"/>
      <c r="E23" s="64"/>
      <c r="F23" s="64">
        <v>8120</v>
      </c>
      <c r="G23" s="64">
        <v>0</v>
      </c>
      <c r="H23" s="64">
        <f t="shared" si="0"/>
        <v>8120</v>
      </c>
      <c r="I23" s="90" t="s">
        <v>25</v>
      </c>
      <c r="J23" s="96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5">SUM(D22)</f>
        <v>0</v>
      </c>
      <c r="E24" s="68">
        <f t="shared" si="5"/>
        <v>0</v>
      </c>
      <c r="F24" s="68">
        <f>SUM(F22:F23)</f>
        <v>17950</v>
      </c>
      <c r="G24" s="68">
        <f t="shared" ref="G24:H24" si="6">SUM(G22:G23)</f>
        <v>0</v>
      </c>
      <c r="H24" s="68">
        <f t="shared" si="6"/>
        <v>17950</v>
      </c>
      <c r="I24" s="93"/>
      <c r="J24" s="97"/>
    </row>
    <row r="25" customHeight="1" spans="1:10">
      <c r="A25" s="69">
        <v>5</v>
      </c>
      <c r="B25" s="70" t="s">
        <v>28</v>
      </c>
      <c r="C25" s="71">
        <v>0</v>
      </c>
      <c r="D25" s="69"/>
      <c r="E25" s="71">
        <f>C25*D25</f>
        <v>0</v>
      </c>
      <c r="F25" s="64">
        <v>282.5</v>
      </c>
      <c r="G25" s="64">
        <v>0</v>
      </c>
      <c r="H25" s="64">
        <f t="shared" si="0"/>
        <v>282.5</v>
      </c>
      <c r="I25" s="90" t="s">
        <v>29</v>
      </c>
      <c r="J25" s="91" t="s">
        <v>30</v>
      </c>
    </row>
    <row r="26" customHeight="1" spans="1:10">
      <c r="A26" s="75"/>
      <c r="B26" s="76"/>
      <c r="C26" s="77"/>
      <c r="D26" s="75"/>
      <c r="E26" s="77"/>
      <c r="F26" s="64">
        <v>9600</v>
      </c>
      <c r="G26" s="64">
        <v>0</v>
      </c>
      <c r="H26" s="64">
        <f t="shared" si="0"/>
        <v>9600</v>
      </c>
      <c r="I26" s="90" t="s">
        <v>31</v>
      </c>
      <c r="J26" s="92"/>
    </row>
    <row r="27" s="51" customFormat="1" customHeight="1" spans="1:10">
      <c r="A27" s="78"/>
      <c r="B27" s="73"/>
      <c r="C27" s="79"/>
      <c r="D27" s="78"/>
      <c r="E27" s="79"/>
      <c r="F27" s="80">
        <v>4600</v>
      </c>
      <c r="G27" s="64">
        <v>0</v>
      </c>
      <c r="H27" s="80">
        <f t="shared" si="0"/>
        <v>4600</v>
      </c>
      <c r="I27" s="98" t="s">
        <v>32</v>
      </c>
      <c r="J27" s="99"/>
    </row>
    <row r="28" s="51" customFormat="1" customHeight="1" spans="1:10">
      <c r="A28" s="66"/>
      <c r="B28" s="67" t="s">
        <v>33</v>
      </c>
      <c r="C28" s="68">
        <f>SUM(C25)</f>
        <v>0</v>
      </c>
      <c r="D28" s="68">
        <f t="shared" ref="D28:E28" si="7">SUM(D25)</f>
        <v>0</v>
      </c>
      <c r="E28" s="68">
        <f t="shared" si="7"/>
        <v>0</v>
      </c>
      <c r="F28" s="68">
        <f>SUM(F25:F26)</f>
        <v>9882.5</v>
      </c>
      <c r="G28" s="68">
        <f>SUM(G25:G26)</f>
        <v>0</v>
      </c>
      <c r="H28" s="68">
        <f>SUM(H25:H27)</f>
        <v>14482.5</v>
      </c>
      <c r="I28" s="93"/>
      <c r="J28" s="94"/>
    </row>
    <row r="29" customHeight="1" spans="1:10">
      <c r="A29" s="62">
        <v>6</v>
      </c>
      <c r="B29" s="63" t="s">
        <v>34</v>
      </c>
      <c r="C29" s="64">
        <v>0</v>
      </c>
      <c r="D29" s="65"/>
      <c r="E29" s="64">
        <f t="shared" ref="E28:E46" si="8">C29*D29</f>
        <v>0</v>
      </c>
      <c r="F29" s="64">
        <v>0</v>
      </c>
      <c r="G29" s="64">
        <v>0</v>
      </c>
      <c r="H29" s="64">
        <f>F29+G29</f>
        <v>0</v>
      </c>
      <c r="I29" s="90"/>
      <c r="J29" s="91" t="s">
        <v>35</v>
      </c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>F30+G30</f>
        <v>0</v>
      </c>
      <c r="I30" s="90"/>
      <c r="J30" s="96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>F31+G31</f>
        <v>0</v>
      </c>
      <c r="I31" s="90"/>
      <c r="J31" s="96"/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>F32+G32</f>
        <v>0</v>
      </c>
      <c r="I32" s="90"/>
      <c r="J32" s="96"/>
    </row>
    <row r="33" s="51" customFormat="1" customHeight="1" spans="1:10">
      <c r="A33" s="66"/>
      <c r="B33" s="67" t="s">
        <v>36</v>
      </c>
      <c r="C33" s="68">
        <f>SUM(C29)</f>
        <v>0</v>
      </c>
      <c r="D33" s="68">
        <f t="shared" ref="D33:E33" si="9">SUM(D29)</f>
        <v>0</v>
      </c>
      <c r="E33" s="68">
        <f t="shared" si="9"/>
        <v>0</v>
      </c>
      <c r="F33" s="68">
        <f>SUM(F29:F32)</f>
        <v>0</v>
      </c>
      <c r="G33" s="68">
        <f t="shared" ref="G33:H33" si="10">SUM(G29:G32)</f>
        <v>0</v>
      </c>
      <c r="H33" s="68">
        <f t="shared" si="10"/>
        <v>0</v>
      </c>
      <c r="I33" s="93"/>
      <c r="J33" s="97"/>
    </row>
    <row r="34" customHeight="1" spans="1:10">
      <c r="A34" s="62">
        <v>7</v>
      </c>
      <c r="B34" s="63" t="s">
        <v>37</v>
      </c>
      <c r="C34" s="64">
        <v>0</v>
      </c>
      <c r="D34" s="65"/>
      <c r="E34" s="64">
        <f t="shared" si="8"/>
        <v>0</v>
      </c>
      <c r="F34" s="64">
        <v>0</v>
      </c>
      <c r="G34" s="64">
        <v>0</v>
      </c>
      <c r="H34" s="64">
        <f>F34+G34</f>
        <v>0</v>
      </c>
      <c r="I34" s="90"/>
      <c r="J34" s="100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>F35+G35</f>
        <v>0</v>
      </c>
      <c r="I35" s="90"/>
      <c r="J35" s="101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>F36+G36</f>
        <v>0</v>
      </c>
      <c r="I36" s="90"/>
      <c r="J36" s="101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>F37+G37</f>
        <v>0</v>
      </c>
      <c r="I37" s="90"/>
      <c r="J37" s="101"/>
    </row>
    <row r="38" s="51" customFormat="1" customHeight="1" spans="1:10">
      <c r="A38" s="66"/>
      <c r="B38" s="67" t="s">
        <v>38</v>
      </c>
      <c r="C38" s="68">
        <f>SUM(C34)</f>
        <v>0</v>
      </c>
      <c r="D38" s="68">
        <f t="shared" ref="D38:E38" si="11">SUM(D34)</f>
        <v>0</v>
      </c>
      <c r="E38" s="68">
        <f t="shared" si="11"/>
        <v>0</v>
      </c>
      <c r="F38" s="68">
        <f>SUM(F34:F37)</f>
        <v>0</v>
      </c>
      <c r="G38" s="68">
        <f t="shared" ref="G38:H38" si="12">SUM(G34:G37)</f>
        <v>0</v>
      </c>
      <c r="H38" s="68">
        <f t="shared" si="12"/>
        <v>0</v>
      </c>
      <c r="I38" s="93"/>
      <c r="J38" s="102"/>
    </row>
    <row r="39" customHeight="1" spans="1:10">
      <c r="A39" s="62">
        <v>8</v>
      </c>
      <c r="B39" s="63" t="s">
        <v>39</v>
      </c>
      <c r="C39" s="64">
        <v>0</v>
      </c>
      <c r="D39" s="65"/>
      <c r="E39" s="64">
        <f t="shared" si="8"/>
        <v>0</v>
      </c>
      <c r="F39" s="64">
        <v>0</v>
      </c>
      <c r="G39" s="64">
        <v>0</v>
      </c>
      <c r="H39" s="64">
        <f>F39+G39</f>
        <v>0</v>
      </c>
      <c r="I39" s="90"/>
      <c r="J39" s="95" t="s">
        <v>40</v>
      </c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>F40+G40</f>
        <v>0</v>
      </c>
      <c r="I40" s="90"/>
      <c r="J40" s="96"/>
    </row>
    <row r="41" s="51" customFormat="1" customHeight="1" spans="1:10">
      <c r="A41" s="66"/>
      <c r="B41" s="67" t="s">
        <v>41</v>
      </c>
      <c r="C41" s="68">
        <f>SUM(C39)</f>
        <v>0</v>
      </c>
      <c r="D41" s="68">
        <f t="shared" ref="D41:E41" si="13">SUM(D39)</f>
        <v>0</v>
      </c>
      <c r="E41" s="68">
        <f t="shared" si="13"/>
        <v>0</v>
      </c>
      <c r="F41" s="68">
        <f>SUM(F39:F40)</f>
        <v>0</v>
      </c>
      <c r="G41" s="68">
        <f t="shared" ref="G41:H41" si="14">SUM(G39:G40)</f>
        <v>0</v>
      </c>
      <c r="H41" s="68">
        <f t="shared" si="14"/>
        <v>0</v>
      </c>
      <c r="I41" s="93"/>
      <c r="J41" s="97"/>
    </row>
    <row r="42" customHeight="1" spans="1:10">
      <c r="A42" s="62">
        <v>9</v>
      </c>
      <c r="B42" s="63" t="s">
        <v>42</v>
      </c>
      <c r="C42" s="64">
        <v>0</v>
      </c>
      <c r="D42" s="65"/>
      <c r="E42" s="64">
        <f t="shared" si="8"/>
        <v>0</v>
      </c>
      <c r="F42" s="64">
        <v>0</v>
      </c>
      <c r="G42" s="64">
        <v>0</v>
      </c>
      <c r="H42" s="64">
        <f>F42+G42</f>
        <v>0</v>
      </c>
      <c r="I42" s="90"/>
      <c r="J42" s="91" t="s">
        <v>43</v>
      </c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>F43+G43</f>
        <v>0</v>
      </c>
      <c r="I43" s="90"/>
      <c r="J43" s="92"/>
    </row>
    <row r="44" customHeight="1" spans="1:10">
      <c r="A44" s="62"/>
      <c r="B44" s="63"/>
      <c r="C44" s="64"/>
      <c r="D44" s="65"/>
      <c r="E44" s="64"/>
      <c r="F44" s="64">
        <v>0</v>
      </c>
      <c r="G44" s="64">
        <v>0</v>
      </c>
      <c r="H44" s="64">
        <f>F44+G44</f>
        <v>0</v>
      </c>
      <c r="I44" s="90"/>
      <c r="J44" s="92"/>
    </row>
    <row r="45" s="51" customFormat="1" customHeight="1" spans="1:10">
      <c r="A45" s="66"/>
      <c r="B45" s="67" t="s">
        <v>44</v>
      </c>
      <c r="C45" s="68">
        <f>SUM(C42)</f>
        <v>0</v>
      </c>
      <c r="D45" s="68">
        <f t="shared" ref="D45:E45" si="15">SUM(D42)</f>
        <v>0</v>
      </c>
      <c r="E45" s="68">
        <f t="shared" si="15"/>
        <v>0</v>
      </c>
      <c r="F45" s="68">
        <f>SUM(F42:F44)</f>
        <v>0</v>
      </c>
      <c r="G45" s="68">
        <f t="shared" ref="G45:H45" si="16">SUM(G42:G44)</f>
        <v>0</v>
      </c>
      <c r="H45" s="68">
        <f t="shared" si="16"/>
        <v>0</v>
      </c>
      <c r="I45" s="93"/>
      <c r="J45" s="94"/>
    </row>
    <row r="46" customHeight="1" spans="1:10">
      <c r="A46" s="69">
        <v>10</v>
      </c>
      <c r="B46" s="63" t="s">
        <v>45</v>
      </c>
      <c r="C46" s="64">
        <v>0</v>
      </c>
      <c r="D46" s="65"/>
      <c r="E46" s="64">
        <f t="shared" si="8"/>
        <v>0</v>
      </c>
      <c r="F46" s="64">
        <v>0</v>
      </c>
      <c r="G46" s="64">
        <v>0</v>
      </c>
      <c r="H46" s="64">
        <f>F46+G46</f>
        <v>0</v>
      </c>
      <c r="I46" s="90"/>
      <c r="J46" s="100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ref="H47:H52" si="17">F47+G47</f>
        <v>0</v>
      </c>
      <c r="I47" s="90"/>
      <c r="J47" s="101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7"/>
        <v>0</v>
      </c>
      <c r="I48" s="90"/>
      <c r="J48" s="101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7"/>
        <v>0</v>
      </c>
      <c r="I49" s="90"/>
      <c r="J49" s="101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7"/>
        <v>0</v>
      </c>
      <c r="I50" s="90"/>
      <c r="J50" s="101"/>
    </row>
    <row r="51" customHeight="1" spans="1:10">
      <c r="A51" s="75"/>
      <c r="B51" s="63"/>
      <c r="C51" s="64"/>
      <c r="D51" s="65"/>
      <c r="E51" s="64"/>
      <c r="F51" s="64">
        <v>0</v>
      </c>
      <c r="G51" s="64">
        <v>0</v>
      </c>
      <c r="H51" s="64">
        <f t="shared" si="17"/>
        <v>0</v>
      </c>
      <c r="I51" s="90"/>
      <c r="J51" s="101"/>
    </row>
    <row r="52" customHeight="1" spans="1:10">
      <c r="A52" s="72"/>
      <c r="B52" s="63"/>
      <c r="C52" s="64"/>
      <c r="D52" s="65"/>
      <c r="E52" s="64"/>
      <c r="F52" s="64">
        <v>0</v>
      </c>
      <c r="G52" s="64">
        <v>0</v>
      </c>
      <c r="H52" s="64">
        <f t="shared" si="17"/>
        <v>0</v>
      </c>
      <c r="I52" s="90"/>
      <c r="J52" s="101"/>
    </row>
    <row r="53" s="51" customFormat="1" customHeight="1" spans="1:10">
      <c r="A53" s="66"/>
      <c r="B53" s="67" t="s">
        <v>46</v>
      </c>
      <c r="C53" s="68">
        <f>SUM(C46)</f>
        <v>0</v>
      </c>
      <c r="D53" s="68">
        <f t="shared" ref="D53:E53" si="18">SUM(D46)</f>
        <v>0</v>
      </c>
      <c r="E53" s="68">
        <f t="shared" si="18"/>
        <v>0</v>
      </c>
      <c r="F53" s="68">
        <f>SUM(F46:F52)</f>
        <v>0</v>
      </c>
      <c r="G53" s="68">
        <f t="shared" ref="G53:H53" si="19">SUM(G46:G52)</f>
        <v>0</v>
      </c>
      <c r="H53" s="68">
        <f t="shared" si="19"/>
        <v>0</v>
      </c>
      <c r="I53" s="93"/>
      <c r="J53" s="102"/>
    </row>
    <row r="54" customHeight="1" spans="1:10">
      <c r="A54" s="66"/>
      <c r="B54" s="67" t="s">
        <v>47</v>
      </c>
      <c r="C54" s="68">
        <f>SUM(C53,C45,C41,C38,C33,C28,C24,C21,C16,C13)</f>
        <v>0</v>
      </c>
      <c r="D54" s="68">
        <f t="shared" ref="D54:H54" si="20">SUM(D53,D45,D41,D38,D33,D28,D24,D21,D16,D13)</f>
        <v>0</v>
      </c>
      <c r="E54" s="68">
        <f t="shared" si="20"/>
        <v>0</v>
      </c>
      <c r="F54" s="68">
        <f t="shared" si="20"/>
        <v>27832.5</v>
      </c>
      <c r="G54" s="68">
        <f t="shared" si="20"/>
        <v>0</v>
      </c>
      <c r="H54" s="68">
        <f t="shared" si="20"/>
        <v>32432.5</v>
      </c>
      <c r="I54" s="93"/>
      <c r="J54" s="103"/>
    </row>
    <row r="58" customHeight="1" spans="1:9">
      <c r="A58" s="81" t="s">
        <v>48</v>
      </c>
      <c r="B58" s="82"/>
      <c r="C58" s="83" t="s">
        <v>49</v>
      </c>
      <c r="D58" s="83"/>
      <c r="E58" s="83" t="s">
        <v>50</v>
      </c>
      <c r="F58" s="83"/>
      <c r="G58" s="83" t="s">
        <v>51</v>
      </c>
      <c r="H58" s="83"/>
      <c r="I58" s="104" t="s">
        <v>52</v>
      </c>
    </row>
    <row r="59" customHeight="1" spans="1:9">
      <c r="A59" s="84">
        <f>E54</f>
        <v>0</v>
      </c>
      <c r="B59" s="85"/>
      <c r="C59" s="85">
        <f>H54</f>
        <v>32432.5</v>
      </c>
      <c r="D59" s="85"/>
      <c r="E59" s="85">
        <f>F54</f>
        <v>27832.5</v>
      </c>
      <c r="F59" s="85"/>
      <c r="G59" s="85">
        <f>G54</f>
        <v>0</v>
      </c>
      <c r="H59" s="85"/>
      <c r="I59" s="105">
        <f>A59-C59</f>
        <v>-32432.5</v>
      </c>
    </row>
    <row r="61" customHeight="1" spans="1:9">
      <c r="A61" s="86" t="s">
        <v>53</v>
      </c>
      <c r="B61" s="87"/>
      <c r="C61" s="88" t="s">
        <v>54</v>
      </c>
      <c r="D61" s="86"/>
      <c r="E61" s="86" t="s">
        <v>55</v>
      </c>
      <c r="F61" s="86"/>
      <c r="G61" s="86" t="s">
        <v>56</v>
      </c>
      <c r="H61" s="86"/>
      <c r="I61" s="8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5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6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37"/>
      <c r="J7" s="11"/>
      <c r="K7" s="36"/>
    </row>
    <row r="8" ht="2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39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/>
      <c r="H11" s="25"/>
      <c r="I11" s="41"/>
      <c r="J11" s="42"/>
      <c r="K11" s="43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/>
      <c r="H12" s="25"/>
      <c r="I12" s="41"/>
      <c r="J12" s="42"/>
      <c r="K12" s="43" t="s">
        <v>75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/>
      <c r="H13" s="25"/>
      <c r="I13" s="41"/>
      <c r="J13" s="42"/>
      <c r="K13" s="43" t="s">
        <v>73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/>
      <c r="H14" s="25"/>
      <c r="I14" s="41"/>
      <c r="J14" s="42"/>
      <c r="K14" s="43" t="s">
        <v>78</v>
      </c>
    </row>
    <row r="15" ht="20.1" customHeight="1" spans="2:11">
      <c r="B15" s="22">
        <v>5</v>
      </c>
      <c r="C15" s="23"/>
      <c r="D15" s="24" t="s">
        <v>45</v>
      </c>
      <c r="E15" s="27"/>
      <c r="F15" s="27"/>
      <c r="G15" s="25"/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1"/>
      <c r="J17" s="42"/>
      <c r="K17" s="43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SUM(I14)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54</v>
      </c>
      <c r="G23" s="16" t="s">
        <v>82</v>
      </c>
      <c r="H23" s="16"/>
      <c r="I23" s="16"/>
      <c r="J23" s="16" t="s">
        <v>56</v>
      </c>
      <c r="K23" s="16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/>
      <c r="G28" s="7"/>
      <c r="H28" s="6" t="s">
        <v>59</v>
      </c>
      <c r="I28" s="5"/>
      <c r="J28" s="7"/>
      <c r="K28" s="35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61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63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8"/>
      <c r="J31" s="15"/>
      <c r="K31" s="40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47</v>
      </c>
      <c r="J33" s="25"/>
      <c r="K33" s="49" t="s">
        <v>70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/>
      <c r="I37" s="44"/>
      <c r="J37" s="45"/>
      <c r="K37" s="46"/>
    </row>
    <row r="38" ht="20.1" customHeight="1" spans="2:11">
      <c r="B38" s="16" t="s">
        <v>81</v>
      </c>
      <c r="C38" s="16"/>
      <c r="D38" s="16"/>
      <c r="E38" s="16"/>
      <c r="F38" s="16" t="s">
        <v>54</v>
      </c>
      <c r="G38" s="16" t="s">
        <v>82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ignoredErrors>
    <ignoredError sqref="H18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WPS_1704946722</cp:lastModifiedBy>
  <dcterms:created xsi:type="dcterms:W3CDTF">2014-04-15T08:52:00Z</dcterms:created>
  <cp:lastPrinted>2017-09-06T05:53:00Z</cp:lastPrinted>
  <dcterms:modified xsi:type="dcterms:W3CDTF">2024-01-30T03:37:02Z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71B1011601CD4076A16543F4C3A306D4_13</vt:lpwstr>
  </property>
</Properties>
</file>