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66925"/>
  <mc:AlternateContent xmlns:mc="http://schemas.openxmlformats.org/markup-compatibility/2006">
    <mc:Choice Requires="x15">
      <x15ac:absPath xmlns:x15ac="http://schemas.microsoft.com/office/spreadsheetml/2010/11/ac" url="C:\Users\andre\Desktop\"/>
    </mc:Choice>
  </mc:AlternateContent>
  <xr:revisionPtr revIDLastSave="0" documentId="13_ncr:1_{CFB6F04C-7678-4684-A15F-BC7F68B9F26B}" xr6:coauthVersionLast="32" xr6:coauthVersionMax="32" xr10:uidLastSave="{00000000-0000-0000-0000-000000000000}"/>
  <bookViews>
    <workbookView xWindow="0" yWindow="0" windowWidth="20490" windowHeight="7455" xr2:uid="{09FB1A83-D7E7-4141-AC45-4377398166A1}"/>
  </bookViews>
  <sheets>
    <sheet name="总明细表" sheetId="6" r:id="rId1"/>
    <sheet name="WOCF " sheetId="1" r:id="rId2"/>
    <sheet name="HK" sheetId="2" r:id="rId3"/>
    <sheet name="TW" sheetId="3" r:id="rId4"/>
    <sheet name="SG" sheetId="4" r:id="rId5"/>
    <sheet name="KR" sheetId="5" r:id="rId6"/>
  </sheets>
  <externalReferences>
    <externalReference r:id="rId7"/>
  </externalReferences>
  <definedNames>
    <definedName name="_xlnm.Print_Area" localSheetId="2">HK!$A$1:$G$59</definedName>
    <definedName name="_xlnm.Print_Area" localSheetId="5">KR!$A$1:$G$59</definedName>
    <definedName name="_xlnm.Print_Area" localSheetId="4">SG!$A$1:$G$59</definedName>
    <definedName name="_xlnm.Print_Area" localSheetId="3">TW!$A$1:$G$59</definedName>
    <definedName name="_xlnm.Print_Area" localSheetId="1">'WOCF '!$A$1:$M$172</definedName>
    <definedName name="_xlnm.Print_Titles" localSheetId="1">'WOCF '!$1:$7</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6" l="1"/>
  <c r="C8" i="6"/>
  <c r="G53" i="5"/>
  <c r="G54" i="5" s="1"/>
  <c r="B52" i="5" s="1"/>
  <c r="G51" i="5"/>
  <c r="B48" i="5" s="1"/>
  <c r="G50" i="5"/>
  <c r="G49" i="5"/>
  <c r="G44" i="5"/>
  <c r="G41" i="5"/>
  <c r="G40" i="5"/>
  <c r="G39" i="5"/>
  <c r="G38" i="5"/>
  <c r="G37" i="5"/>
  <c r="G35" i="5"/>
  <c r="B34" i="5" s="1"/>
  <c r="G33" i="5"/>
  <c r="B32" i="5"/>
  <c r="G31" i="5"/>
  <c r="G30" i="5"/>
  <c r="G29" i="5"/>
  <c r="G28" i="5"/>
  <c r="G27" i="5"/>
  <c r="B24" i="5" s="1"/>
  <c r="G26" i="5"/>
  <c r="G25" i="5"/>
  <c r="G23" i="5"/>
  <c r="G22" i="5"/>
  <c r="G21" i="5"/>
  <c r="G20" i="5"/>
  <c r="G19" i="5"/>
  <c r="B18" i="5" s="1"/>
  <c r="G16" i="5"/>
  <c r="G15" i="5"/>
  <c r="G14" i="5"/>
  <c r="B13" i="5" s="1"/>
  <c r="G12" i="5"/>
  <c r="G11" i="5"/>
  <c r="G10" i="5"/>
  <c r="B9" i="5" s="1"/>
  <c r="G53" i="4"/>
  <c r="G54" i="4" s="1"/>
  <c r="G51" i="4"/>
  <c r="G50" i="4"/>
  <c r="G49" i="4"/>
  <c r="B48" i="4" s="1"/>
  <c r="G44" i="4"/>
  <c r="G41" i="4"/>
  <c r="G40" i="4"/>
  <c r="G39" i="4"/>
  <c r="G38" i="4"/>
  <c r="G37" i="4"/>
  <c r="G35" i="4"/>
  <c r="B34" i="4" s="1"/>
  <c r="G33" i="4"/>
  <c r="B32" i="4"/>
  <c r="G31" i="4"/>
  <c r="G30" i="4"/>
  <c r="G29" i="4"/>
  <c r="G28" i="4"/>
  <c r="G27" i="4"/>
  <c r="B24" i="4" s="1"/>
  <c r="G26" i="4"/>
  <c r="G25" i="4"/>
  <c r="G23" i="4"/>
  <c r="G22" i="4"/>
  <c r="G21" i="4"/>
  <c r="G20" i="4"/>
  <c r="G19" i="4"/>
  <c r="B18" i="4" s="1"/>
  <c r="G16" i="4"/>
  <c r="G15" i="4"/>
  <c r="G14" i="4"/>
  <c r="B13" i="4" s="1"/>
  <c r="G12" i="4"/>
  <c r="G11" i="4"/>
  <c r="G10" i="4"/>
  <c r="B9" i="4" s="1"/>
  <c r="G53" i="3"/>
  <c r="G54" i="3" s="1"/>
  <c r="B52" i="3" s="1"/>
  <c r="G51" i="3"/>
  <c r="B48" i="3" s="1"/>
  <c r="G50" i="3"/>
  <c r="G49" i="3"/>
  <c r="G44" i="3"/>
  <c r="G41" i="3"/>
  <c r="G40" i="3"/>
  <c r="G39" i="3"/>
  <c r="G38" i="3"/>
  <c r="G37" i="3"/>
  <c r="G35" i="3"/>
  <c r="B34" i="3" s="1"/>
  <c r="G33" i="3"/>
  <c r="B32" i="3"/>
  <c r="G31" i="3"/>
  <c r="G30" i="3"/>
  <c r="G29" i="3"/>
  <c r="G28" i="3"/>
  <c r="G27" i="3"/>
  <c r="B24" i="3" s="1"/>
  <c r="G26" i="3"/>
  <c r="G25" i="3"/>
  <c r="G23" i="3"/>
  <c r="G22" i="3"/>
  <c r="G21" i="3"/>
  <c r="G20" i="3"/>
  <c r="G19" i="3"/>
  <c r="B18" i="3" s="1"/>
  <c r="G16" i="3"/>
  <c r="G15" i="3"/>
  <c r="G14" i="3"/>
  <c r="B13" i="3" s="1"/>
  <c r="G12" i="3"/>
  <c r="G11" i="3"/>
  <c r="G10" i="3"/>
  <c r="B9" i="3" s="1"/>
  <c r="G53" i="2"/>
  <c r="G54" i="2" s="1"/>
  <c r="G51" i="2"/>
  <c r="G50" i="2"/>
  <c r="G49" i="2"/>
  <c r="B48" i="2" s="1"/>
  <c r="G44" i="2"/>
  <c r="G41" i="2"/>
  <c r="G40" i="2"/>
  <c r="G39" i="2"/>
  <c r="G38" i="2"/>
  <c r="G37" i="2"/>
  <c r="G35" i="2"/>
  <c r="B34" i="2" s="1"/>
  <c r="G33" i="2"/>
  <c r="B32" i="2" s="1"/>
  <c r="G31" i="2"/>
  <c r="G30" i="2"/>
  <c r="G29" i="2"/>
  <c r="G28" i="2"/>
  <c r="G27" i="2"/>
  <c r="G26" i="2"/>
  <c r="G25" i="2"/>
  <c r="B24" i="2" s="1"/>
  <c r="G23" i="2"/>
  <c r="G22" i="2"/>
  <c r="G21" i="2"/>
  <c r="G20" i="2"/>
  <c r="G19" i="2"/>
  <c r="B18" i="2" s="1"/>
  <c r="G16" i="2"/>
  <c r="G15" i="2"/>
  <c r="G14" i="2"/>
  <c r="B13" i="2" s="1"/>
  <c r="G12" i="2"/>
  <c r="G11" i="2"/>
  <c r="G10" i="2"/>
  <c r="B9" i="2" s="1"/>
  <c r="M166" i="1"/>
  <c r="M167" i="1" s="1"/>
  <c r="G166" i="1"/>
  <c r="G167" i="1" s="1"/>
  <c r="G164" i="1"/>
  <c r="I163" i="1"/>
  <c r="M163" i="1" s="1"/>
  <c r="G163" i="1"/>
  <c r="M162" i="1"/>
  <c r="I162" i="1"/>
  <c r="G162" i="1"/>
  <c r="M161" i="1"/>
  <c r="G161" i="1"/>
  <c r="M160" i="1"/>
  <c r="G160" i="1"/>
  <c r="B159" i="1"/>
  <c r="M155" i="1"/>
  <c r="G155" i="1"/>
  <c r="M152" i="1"/>
  <c r="G152" i="1"/>
  <c r="M151" i="1"/>
  <c r="G151" i="1"/>
  <c r="M150" i="1"/>
  <c r="G150" i="1"/>
  <c r="M149" i="1"/>
  <c r="G149" i="1"/>
  <c r="M148" i="1"/>
  <c r="G148" i="1"/>
  <c r="M147" i="1"/>
  <c r="G147" i="1"/>
  <c r="M146" i="1"/>
  <c r="G146" i="1"/>
  <c r="M145" i="1"/>
  <c r="G145" i="1"/>
  <c r="M144" i="1"/>
  <c r="G144" i="1"/>
  <c r="M143" i="1"/>
  <c r="G143" i="1"/>
  <c r="M142" i="1"/>
  <c r="G142" i="1"/>
  <c r="M141" i="1"/>
  <c r="G141" i="1"/>
  <c r="M140" i="1"/>
  <c r="G140" i="1"/>
  <c r="M138" i="1"/>
  <c r="H137" i="1" s="1"/>
  <c r="G138" i="1"/>
  <c r="B137" i="1"/>
  <c r="M136" i="1"/>
  <c r="H135" i="1" s="1"/>
  <c r="G136" i="1"/>
  <c r="B135" i="1"/>
  <c r="M134" i="1"/>
  <c r="G134" i="1"/>
  <c r="M133" i="1"/>
  <c r="G133" i="1"/>
  <c r="M132" i="1"/>
  <c r="G132" i="1"/>
  <c r="M131" i="1"/>
  <c r="G131" i="1"/>
  <c r="M130" i="1"/>
  <c r="G130" i="1"/>
  <c r="M129" i="1"/>
  <c r="G129" i="1"/>
  <c r="M128" i="1"/>
  <c r="G128" i="1"/>
  <c r="M127" i="1"/>
  <c r="G127" i="1"/>
  <c r="M126" i="1"/>
  <c r="G126" i="1"/>
  <c r="M125" i="1"/>
  <c r="G125" i="1"/>
  <c r="M124" i="1"/>
  <c r="H123" i="1" s="1"/>
  <c r="G124" i="1"/>
  <c r="B123" i="1"/>
  <c r="M121" i="1"/>
  <c r="G121" i="1"/>
  <c r="M120" i="1"/>
  <c r="G120" i="1"/>
  <c r="M119" i="1"/>
  <c r="G119" i="1"/>
  <c r="M118" i="1"/>
  <c r="G118" i="1"/>
  <c r="M117" i="1"/>
  <c r="G117" i="1"/>
  <c r="M115" i="1"/>
  <c r="G115" i="1"/>
  <c r="M114" i="1"/>
  <c r="G114" i="1"/>
  <c r="M113" i="1"/>
  <c r="G113" i="1"/>
  <c r="M112" i="1"/>
  <c r="G112" i="1"/>
  <c r="M111" i="1"/>
  <c r="G111" i="1"/>
  <c r="M110" i="1"/>
  <c r="G110" i="1"/>
  <c r="M109" i="1"/>
  <c r="G109" i="1"/>
  <c r="M108" i="1"/>
  <c r="G108" i="1"/>
  <c r="M107" i="1"/>
  <c r="G107" i="1"/>
  <c r="M106" i="1"/>
  <c r="G106" i="1"/>
  <c r="M105" i="1"/>
  <c r="M100" i="1"/>
  <c r="M99" i="1"/>
  <c r="M98" i="1"/>
  <c r="M97" i="1"/>
  <c r="M96" i="1"/>
  <c r="M95" i="1"/>
  <c r="M94" i="1"/>
  <c r="M93" i="1"/>
  <c r="G93" i="1"/>
  <c r="M92" i="1"/>
  <c r="K92" i="1"/>
  <c r="G92" i="1"/>
  <c r="M91" i="1"/>
  <c r="G91" i="1"/>
  <c r="M90" i="1"/>
  <c r="G90" i="1"/>
  <c r="M89" i="1"/>
  <c r="K89" i="1"/>
  <c r="G89" i="1"/>
  <c r="K88" i="1"/>
  <c r="M88" i="1" s="1"/>
  <c r="H84" i="1" s="1"/>
  <c r="G88" i="1"/>
  <c r="M87" i="1"/>
  <c r="K87" i="1"/>
  <c r="G87" i="1"/>
  <c r="M86" i="1"/>
  <c r="G86" i="1"/>
  <c r="M85" i="1"/>
  <c r="G85" i="1"/>
  <c r="B84" i="1" s="1"/>
  <c r="M82" i="1"/>
  <c r="G82" i="1"/>
  <c r="M81" i="1"/>
  <c r="G81" i="1"/>
  <c r="M80" i="1"/>
  <c r="G80" i="1"/>
  <c r="M79" i="1"/>
  <c r="G79" i="1"/>
  <c r="M78" i="1"/>
  <c r="G78" i="1"/>
  <c r="M77" i="1"/>
  <c r="G77" i="1"/>
  <c r="K76" i="1"/>
  <c r="M76" i="1" s="1"/>
  <c r="G76" i="1"/>
  <c r="M75" i="1"/>
  <c r="G75" i="1"/>
  <c r="M74" i="1"/>
  <c r="G74" i="1"/>
  <c r="M73" i="1"/>
  <c r="G73" i="1"/>
  <c r="M72" i="1"/>
  <c r="G72" i="1"/>
  <c r="M70" i="1"/>
  <c r="G70" i="1"/>
  <c r="M69" i="1"/>
  <c r="G69" i="1"/>
  <c r="M67" i="1"/>
  <c r="G67" i="1"/>
  <c r="M66" i="1"/>
  <c r="G66" i="1"/>
  <c r="M65" i="1"/>
  <c r="G65" i="1"/>
  <c r="M64" i="1"/>
  <c r="G64" i="1"/>
  <c r="M63" i="1"/>
  <c r="G63" i="1"/>
  <c r="M62" i="1"/>
  <c r="G62" i="1"/>
  <c r="M61" i="1"/>
  <c r="G61" i="1"/>
  <c r="M60" i="1"/>
  <c r="G60" i="1"/>
  <c r="M59" i="1"/>
  <c r="G59" i="1"/>
  <c r="M57" i="1"/>
  <c r="G57" i="1"/>
  <c r="M56" i="1"/>
  <c r="G56" i="1"/>
  <c r="M54" i="1"/>
  <c r="G54" i="1"/>
  <c r="M52" i="1"/>
  <c r="G52" i="1"/>
  <c r="M51" i="1"/>
  <c r="G51" i="1"/>
  <c r="M50" i="1"/>
  <c r="G50" i="1"/>
  <c r="M48" i="1"/>
  <c r="G48" i="1"/>
  <c r="M47" i="1"/>
  <c r="G47" i="1"/>
  <c r="M46" i="1"/>
  <c r="G46" i="1"/>
  <c r="M45" i="1"/>
  <c r="G45" i="1"/>
  <c r="M44" i="1"/>
  <c r="G44" i="1"/>
  <c r="M43" i="1"/>
  <c r="G43" i="1"/>
  <c r="M42" i="1"/>
  <c r="G42" i="1"/>
  <c r="M41" i="1"/>
  <c r="G41" i="1"/>
  <c r="M40" i="1"/>
  <c r="H39" i="1" s="1"/>
  <c r="G40" i="1"/>
  <c r="B39" i="1" s="1"/>
  <c r="M38" i="1"/>
  <c r="G38" i="1"/>
  <c r="M37" i="1"/>
  <c r="G37" i="1"/>
  <c r="M36" i="1"/>
  <c r="G36" i="1"/>
  <c r="M35" i="1"/>
  <c r="G35" i="1"/>
  <c r="M34" i="1"/>
  <c r="G34" i="1"/>
  <c r="M33" i="1"/>
  <c r="G33" i="1"/>
  <c r="M32" i="1"/>
  <c r="G32" i="1"/>
  <c r="M31" i="1"/>
  <c r="G31" i="1"/>
  <c r="M30" i="1"/>
  <c r="G30" i="1"/>
  <c r="M29" i="1"/>
  <c r="G29" i="1"/>
  <c r="M28" i="1"/>
  <c r="G28" i="1"/>
  <c r="M27" i="1"/>
  <c r="G27" i="1"/>
  <c r="M26" i="1"/>
  <c r="G26" i="1"/>
  <c r="M25" i="1"/>
  <c r="G25" i="1"/>
  <c r="M24" i="1"/>
  <c r="G24" i="1"/>
  <c r="M23" i="1"/>
  <c r="G23" i="1"/>
  <c r="M22" i="1"/>
  <c r="G22" i="1"/>
  <c r="M21" i="1"/>
  <c r="G21" i="1"/>
  <c r="M20" i="1"/>
  <c r="G20" i="1"/>
  <c r="M19" i="1"/>
  <c r="G19" i="1"/>
  <c r="M18" i="1"/>
  <c r="G18" i="1"/>
  <c r="M17" i="1"/>
  <c r="G17" i="1"/>
  <c r="M16" i="1"/>
  <c r="G16" i="1"/>
  <c r="M15" i="1"/>
  <c r="G15" i="1"/>
  <c r="M14" i="1"/>
  <c r="G14" i="1"/>
  <c r="K13" i="1"/>
  <c r="M13" i="1" s="1"/>
  <c r="G13" i="1"/>
  <c r="M12" i="1"/>
  <c r="K12" i="1"/>
  <c r="G12" i="1"/>
  <c r="M11" i="1"/>
  <c r="K11" i="1"/>
  <c r="G11" i="1"/>
  <c r="K10" i="1"/>
  <c r="M10" i="1" s="1"/>
  <c r="H9" i="1" s="1"/>
  <c r="G10" i="1"/>
  <c r="B9" i="1" s="1"/>
  <c r="G42" i="5" l="1"/>
  <c r="B36" i="5" s="1"/>
  <c r="C45" i="5" s="1"/>
  <c r="G42" i="4"/>
  <c r="C45" i="4"/>
  <c r="B36" i="4"/>
  <c r="B52" i="4"/>
  <c r="G42" i="3"/>
  <c r="B36" i="3" s="1"/>
  <c r="C45" i="3" s="1"/>
  <c r="G42" i="2"/>
  <c r="B36" i="2" s="1"/>
  <c r="C45" i="2" s="1"/>
  <c r="B52" i="2"/>
  <c r="C156" i="1"/>
  <c r="G153" i="1"/>
  <c r="B139" i="1" s="1"/>
  <c r="H159" i="1"/>
  <c r="M153" i="1"/>
  <c r="H139" i="1" s="1"/>
  <c r="I156" i="1" s="1"/>
  <c r="M164" i="1"/>
  <c r="B165" i="1"/>
  <c r="H165" i="1"/>
  <c r="C46" i="5" l="1"/>
  <c r="B47" i="5" s="1"/>
  <c r="C55" i="5" s="1"/>
  <c r="C47" i="5"/>
  <c r="C46" i="4"/>
  <c r="B47" i="4" s="1"/>
  <c r="C55" i="4" s="1"/>
  <c r="C46" i="3"/>
  <c r="B47" i="3" s="1"/>
  <c r="C55" i="3" s="1"/>
  <c r="C47" i="3"/>
  <c r="C46" i="2"/>
  <c r="B47" i="2" s="1"/>
  <c r="C55" i="2" s="1"/>
  <c r="I157" i="1"/>
  <c r="I158" i="1" s="1"/>
  <c r="C157" i="1"/>
  <c r="C158" i="1" s="1"/>
  <c r="C56" i="5" l="1"/>
  <c r="C57" i="5" s="1"/>
  <c r="B6" i="5"/>
  <c r="C56" i="4"/>
  <c r="C57" i="4" s="1"/>
  <c r="B6" i="4"/>
  <c r="C47" i="4"/>
  <c r="C56" i="3"/>
  <c r="C57" i="3" s="1"/>
  <c r="B6" i="3"/>
  <c r="C56" i="2"/>
  <c r="C57" i="2" s="1"/>
  <c r="B6" i="2"/>
  <c r="C47" i="2"/>
  <c r="H158" i="1"/>
  <c r="I168" i="1" s="1"/>
  <c r="B158" i="1"/>
  <c r="C168" i="1" s="1"/>
  <c r="C59" i="5" l="1"/>
  <c r="B7" i="5"/>
  <c r="C59" i="4"/>
  <c r="B7" i="4"/>
  <c r="C59" i="3"/>
  <c r="B7" i="3"/>
  <c r="C59" i="2"/>
  <c r="B7" i="2"/>
  <c r="C169" i="1"/>
  <c r="B6" i="1"/>
  <c r="C170" i="1"/>
  <c r="I169" i="1"/>
  <c r="I170" i="1" s="1"/>
  <c r="H6" i="1"/>
  <c r="I172" i="1" l="1"/>
  <c r="H7" i="1"/>
  <c r="B7" i="1"/>
  <c r="C172" i="1"/>
</calcChain>
</file>

<file path=xl/sharedStrings.xml><?xml version="1.0" encoding="utf-8"?>
<sst xmlns="http://schemas.openxmlformats.org/spreadsheetml/2006/main" count="1251" uniqueCount="366">
  <si>
    <r>
      <t xml:space="preserve">M.I.C.E Cost Breakdown
</t>
    </r>
    <r>
      <rPr>
        <b/>
        <sz val="18"/>
        <rFont val="宋体"/>
        <charset val="134"/>
      </rPr>
      <t>会议费用细分表</t>
    </r>
    <phoneticPr fontId="5" type="noConversion"/>
  </si>
  <si>
    <r>
      <t xml:space="preserve">Project Name
</t>
    </r>
    <r>
      <rPr>
        <sz val="14"/>
        <rFont val="宋体"/>
        <charset val="134"/>
      </rPr>
      <t>项目名称</t>
    </r>
    <phoneticPr fontId="5" type="noConversion"/>
  </si>
  <si>
    <r>
      <t>2</t>
    </r>
    <r>
      <rPr>
        <sz val="14"/>
        <rFont val="宋体"/>
        <charset val="134"/>
      </rPr>
      <t>018 WOCF</t>
    </r>
    <phoneticPr fontId="5" type="noConversion"/>
  </si>
  <si>
    <r>
      <t xml:space="preserve">Supplier Name
</t>
    </r>
    <r>
      <rPr>
        <sz val="14"/>
        <rFont val="宋体"/>
        <charset val="134"/>
      </rPr>
      <t>供应商名称</t>
    </r>
    <phoneticPr fontId="5" type="noConversion"/>
  </si>
  <si>
    <t>CMS 康辉</t>
    <phoneticPr fontId="5" type="noConversion"/>
  </si>
  <si>
    <r>
      <t xml:space="preserve"> Quotation Date:
</t>
    </r>
    <r>
      <rPr>
        <sz val="14"/>
        <rFont val="宋体"/>
        <charset val="134"/>
      </rPr>
      <t>报价</t>
    </r>
    <r>
      <rPr>
        <sz val="14"/>
        <rFont val="宋体"/>
        <charset val="134"/>
      </rPr>
      <t>日期</t>
    </r>
    <phoneticPr fontId="5" type="noConversion"/>
  </si>
  <si>
    <r>
      <t xml:space="preserve">Place of Meeting:
</t>
    </r>
    <r>
      <rPr>
        <sz val="14"/>
        <rFont val="宋体"/>
        <charset val="134"/>
      </rPr>
      <t>会议举办城市</t>
    </r>
    <phoneticPr fontId="5" type="noConversion"/>
  </si>
  <si>
    <t>济南</t>
    <phoneticPr fontId="5" type="noConversion"/>
  </si>
  <si>
    <r>
      <t xml:space="preserve">Days of Events:
</t>
    </r>
    <r>
      <rPr>
        <sz val="14"/>
        <rFont val="宋体"/>
        <charset val="134"/>
      </rPr>
      <t>活动天数</t>
    </r>
    <r>
      <rPr>
        <sz val="14"/>
        <rFont val="Arial Narrow"/>
        <family val="2"/>
      </rPr>
      <t>(</t>
    </r>
    <r>
      <rPr>
        <sz val="14"/>
        <rFont val="宋体"/>
        <charset val="134"/>
      </rPr>
      <t>天</t>
    </r>
    <r>
      <rPr>
        <sz val="14"/>
        <rFont val="Arial Narrow"/>
        <family val="2"/>
      </rPr>
      <t>)</t>
    </r>
  </si>
  <si>
    <r>
      <t xml:space="preserve">Quotationer </t>
    </r>
    <r>
      <rPr>
        <sz val="14"/>
        <rFont val="宋体"/>
        <charset val="134"/>
      </rPr>
      <t>报价人</t>
    </r>
    <r>
      <rPr>
        <sz val="14"/>
        <rFont val="Arial Narrow"/>
        <family val="2"/>
      </rPr>
      <t xml:space="preserve">
</t>
    </r>
    <phoneticPr fontId="5" type="noConversion"/>
  </si>
  <si>
    <t>关剑</t>
    <phoneticPr fontId="5" type="noConversion"/>
  </si>
  <si>
    <r>
      <t xml:space="preserve">Attendance:
</t>
    </r>
    <r>
      <rPr>
        <sz val="14"/>
        <rFont val="宋体"/>
        <charset val="134"/>
      </rPr>
      <t>参会人数</t>
    </r>
    <r>
      <rPr>
        <sz val="14"/>
        <rFont val="Arial Narrow"/>
        <family val="2"/>
      </rPr>
      <t>(</t>
    </r>
    <r>
      <rPr>
        <sz val="14"/>
        <rFont val="宋体"/>
        <charset val="134"/>
      </rPr>
      <t>位</t>
    </r>
    <r>
      <rPr>
        <sz val="14"/>
        <rFont val="Arial Narrow"/>
        <family val="2"/>
      </rPr>
      <t>)</t>
    </r>
    <phoneticPr fontId="5" type="noConversion"/>
  </si>
  <si>
    <r>
      <t>760</t>
    </r>
    <r>
      <rPr>
        <sz val="14"/>
        <rFont val="宋体"/>
        <charset val="134"/>
      </rPr>
      <t>（</t>
    </r>
    <r>
      <rPr>
        <sz val="14"/>
        <rFont val="Arial Narrow"/>
        <family val="2"/>
      </rPr>
      <t>WSC+OC</t>
    </r>
    <r>
      <rPr>
        <sz val="14"/>
        <rFont val="宋体"/>
        <charset val="134"/>
      </rPr>
      <t>）</t>
    </r>
    <r>
      <rPr>
        <sz val="14"/>
        <rFont val="Arial Narrow"/>
        <family val="2"/>
      </rPr>
      <t>+140</t>
    </r>
    <r>
      <rPr>
        <sz val="14"/>
        <rFont val="宋体"/>
        <charset val="134"/>
      </rPr>
      <t>（</t>
    </r>
    <r>
      <rPr>
        <sz val="14"/>
        <rFont val="Arial Narrow"/>
        <family val="2"/>
      </rPr>
      <t>IC</t>
    </r>
    <r>
      <rPr>
        <sz val="14"/>
        <rFont val="宋体"/>
        <charset val="134"/>
      </rPr>
      <t>）</t>
    </r>
    <r>
      <rPr>
        <sz val="14"/>
        <rFont val="Arial Narrow"/>
        <family val="2"/>
      </rPr>
      <t>+30</t>
    </r>
    <r>
      <rPr>
        <sz val="14"/>
        <rFont val="宋体"/>
        <charset val="134"/>
      </rPr>
      <t>（内部）</t>
    </r>
    <phoneticPr fontId="5" type="noConversion"/>
  </si>
  <si>
    <r>
      <t>830+159</t>
    </r>
    <r>
      <rPr>
        <sz val="14"/>
        <rFont val="宋体"/>
        <charset val="134"/>
      </rPr>
      <t>（本地）</t>
    </r>
    <phoneticPr fontId="5" type="noConversion"/>
  </si>
  <si>
    <r>
      <t xml:space="preserve">Net  cost
</t>
    </r>
    <r>
      <rPr>
        <sz val="14"/>
        <rFont val="宋体"/>
        <charset val="134"/>
      </rPr>
      <t>未税费用总计</t>
    </r>
    <phoneticPr fontId="5" type="noConversion"/>
  </si>
  <si>
    <r>
      <t xml:space="preserve">Total Cost with VAT:
</t>
    </r>
    <r>
      <rPr>
        <sz val="14"/>
        <rFont val="宋体"/>
        <charset val="134"/>
      </rPr>
      <t>含税</t>
    </r>
    <r>
      <rPr>
        <sz val="14"/>
        <rFont val="宋体"/>
        <charset val="134"/>
      </rPr>
      <t>费用总计</t>
    </r>
    <r>
      <rPr>
        <sz val="14"/>
        <rFont val="Arial Narrow"/>
        <family val="2"/>
      </rPr>
      <t>:</t>
    </r>
    <phoneticPr fontId="5" type="noConversion"/>
  </si>
  <si>
    <r>
      <t>(If you'd like to add the new items, please insert lines in-between.)(</t>
    </r>
    <r>
      <rPr>
        <sz val="14"/>
        <rFont val="宋体"/>
        <charset val="134"/>
      </rPr>
      <t>如果您需要添加新项目，请在行中间添加</t>
    </r>
    <r>
      <rPr>
        <sz val="14"/>
        <rFont val="Arial Narrow"/>
        <family val="2"/>
      </rPr>
      <t xml:space="preserve">.) </t>
    </r>
    <phoneticPr fontId="5" type="noConversion"/>
  </si>
  <si>
    <r>
      <t xml:space="preserve">Accommodation Sum
</t>
    </r>
    <r>
      <rPr>
        <b/>
        <sz val="14"/>
        <rFont val="宋体"/>
        <charset val="134"/>
      </rPr>
      <t>住宿成本共计</t>
    </r>
    <phoneticPr fontId="5" type="noConversion"/>
  </si>
  <si>
    <r>
      <t xml:space="preserve">Unit Price
</t>
    </r>
    <r>
      <rPr>
        <b/>
        <sz val="14"/>
        <rFont val="宋体"/>
        <charset val="134"/>
      </rPr>
      <t>单价</t>
    </r>
  </si>
  <si>
    <r>
      <t xml:space="preserve">Room
</t>
    </r>
    <r>
      <rPr>
        <b/>
        <sz val="14"/>
        <rFont val="宋体"/>
        <charset val="134"/>
      </rPr>
      <t>房间数</t>
    </r>
  </si>
  <si>
    <t>Days
天数</t>
  </si>
  <si>
    <r>
      <t xml:space="preserve">Total
</t>
    </r>
    <r>
      <rPr>
        <b/>
        <sz val="14"/>
        <rFont val="宋体"/>
        <charset val="134"/>
      </rPr>
      <t>小计</t>
    </r>
    <phoneticPr fontId="5" type="noConversion"/>
  </si>
  <si>
    <t>济南香格里拉
（WSC+OC+其他）</t>
    <phoneticPr fontId="5" type="noConversion"/>
  </si>
  <si>
    <t>标准间（19-21）</t>
    <phoneticPr fontId="5" type="noConversion"/>
  </si>
  <si>
    <r>
      <t>/</t>
    </r>
    <r>
      <rPr>
        <sz val="14"/>
        <rFont val="宋体"/>
        <charset val="134"/>
      </rPr>
      <t>室</t>
    </r>
    <r>
      <rPr>
        <sz val="14"/>
        <rFont val="Arial Narrow"/>
        <family val="2"/>
      </rPr>
      <t>/</t>
    </r>
    <r>
      <rPr>
        <sz val="14"/>
        <rFont val="宋体"/>
        <charset val="134"/>
      </rPr>
      <t>天</t>
    </r>
    <phoneticPr fontId="5" type="noConversion"/>
  </si>
  <si>
    <t>香格里拉 18日（不分单双间）</t>
    <phoneticPr fontId="5" type="noConversion"/>
  </si>
  <si>
    <t>单人间（19-21）</t>
    <phoneticPr fontId="5" type="noConversion"/>
  </si>
  <si>
    <t>香格里拉 19日（不分单双间）</t>
    <phoneticPr fontId="5" type="noConversion"/>
  </si>
  <si>
    <t>标准间（18日晚、21日晚）早到</t>
  </si>
  <si>
    <t>香格里拉 20日（不分单双间）</t>
    <phoneticPr fontId="5" type="noConversion"/>
  </si>
  <si>
    <t>香格里拉 21日（不分单双间）</t>
    <phoneticPr fontId="5" type="noConversion"/>
  </si>
  <si>
    <t>济南洲际
（IC）</t>
    <phoneticPr fontId="5" type="noConversion"/>
  </si>
  <si>
    <t>单人间（18日）</t>
    <phoneticPr fontId="5" type="noConversion"/>
  </si>
  <si>
    <t>标准间（18日）</t>
    <phoneticPr fontId="5" type="noConversion"/>
  </si>
  <si>
    <t>单人间（19日）</t>
    <phoneticPr fontId="5" type="noConversion"/>
  </si>
  <si>
    <t>标准间（19日)</t>
    <phoneticPr fontId="5" type="noConversion"/>
  </si>
  <si>
    <t>单人间（20日）</t>
    <phoneticPr fontId="5" type="noConversion"/>
  </si>
  <si>
    <t>标准间（20日）</t>
    <phoneticPr fontId="5" type="noConversion"/>
  </si>
  <si>
    <t>单人间（21日）</t>
    <phoneticPr fontId="5" type="noConversion"/>
  </si>
  <si>
    <t>标准间（21日)</t>
    <phoneticPr fontId="5" type="noConversion"/>
  </si>
  <si>
    <t>单人间（21日)（延住半日）</t>
    <phoneticPr fontId="5" type="noConversion"/>
  </si>
  <si>
    <t>济南洲际（外部客户）
（WSC）</t>
    <phoneticPr fontId="5" type="noConversion"/>
  </si>
  <si>
    <t>洲际 18日 （不分单双间）</t>
    <phoneticPr fontId="5" type="noConversion"/>
  </si>
  <si>
    <t>标准间（18日晚、21日晚）早到晚走</t>
    <phoneticPr fontId="5" type="noConversion"/>
  </si>
  <si>
    <t>洲际 19日 （不分单双间）</t>
    <phoneticPr fontId="5" type="noConversion"/>
  </si>
  <si>
    <t>洲际 20日 （不分单双间）</t>
    <phoneticPr fontId="5" type="noConversion"/>
  </si>
  <si>
    <t>洲际 21日 （不分单双间）</t>
    <phoneticPr fontId="5" type="noConversion"/>
  </si>
  <si>
    <t>洲际 19日 （关爱）</t>
    <phoneticPr fontId="5" type="noConversion"/>
  </si>
  <si>
    <t>洲际 20日 （关爱）</t>
    <phoneticPr fontId="5" type="noConversion"/>
  </si>
  <si>
    <t>洲际 21日 （关爱）</t>
    <phoneticPr fontId="5" type="noConversion"/>
  </si>
  <si>
    <t>济南索菲特（内部客户）
（WSC）</t>
    <phoneticPr fontId="5" type="noConversion"/>
  </si>
  <si>
    <r>
      <t>索菲特 19日（</t>
    </r>
    <r>
      <rPr>
        <sz val="14"/>
        <rFont val="宋体"/>
        <charset val="134"/>
      </rPr>
      <t>不分单标间）</t>
    </r>
    <phoneticPr fontId="5" type="noConversion"/>
  </si>
  <si>
    <r>
      <t>索菲特 20日</t>
    </r>
    <r>
      <rPr>
        <sz val="14"/>
        <rFont val="宋体"/>
        <charset val="134"/>
      </rPr>
      <t>（不分单标间）</t>
    </r>
    <phoneticPr fontId="5" type="noConversion"/>
  </si>
  <si>
    <r>
      <t xml:space="preserve">索菲特 </t>
    </r>
    <r>
      <rPr>
        <sz val="14"/>
        <rFont val="宋体"/>
        <charset val="134"/>
      </rPr>
      <t>18日双人间</t>
    </r>
    <phoneticPr fontId="5" type="noConversion"/>
  </si>
  <si>
    <t>索菲特 21日双人间</t>
    <phoneticPr fontId="5" type="noConversion"/>
  </si>
  <si>
    <t>济南索菲特（内部客户）
（OC）</t>
    <phoneticPr fontId="5" type="noConversion"/>
  </si>
  <si>
    <t>索菲特 19日（不分单标间）</t>
    <phoneticPr fontId="5" type="noConversion"/>
  </si>
  <si>
    <t>索菲特 20日（不分单标间）</t>
    <phoneticPr fontId="5" type="noConversion"/>
  </si>
  <si>
    <r>
      <t>索菲特 2</t>
    </r>
    <r>
      <rPr>
        <sz val="14"/>
        <rFont val="宋体"/>
        <charset val="134"/>
      </rPr>
      <t>1</t>
    </r>
    <r>
      <rPr>
        <sz val="14"/>
        <rFont val="宋体"/>
        <charset val="134"/>
      </rPr>
      <t>日（不分单标间）</t>
    </r>
    <phoneticPr fontId="5" type="noConversion"/>
  </si>
  <si>
    <t>北京三元桥希尔顿
（WSC）</t>
    <phoneticPr fontId="5" type="noConversion"/>
  </si>
  <si>
    <r>
      <t>单人间2</t>
    </r>
    <r>
      <rPr>
        <sz val="14"/>
        <rFont val="宋体"/>
        <charset val="134"/>
      </rPr>
      <t>1日</t>
    </r>
    <phoneticPr fontId="5" type="noConversion"/>
  </si>
  <si>
    <t>康乐保协议价</t>
    <phoneticPr fontId="5" type="noConversion"/>
  </si>
  <si>
    <r>
      <rPr>
        <b/>
        <sz val="14"/>
        <rFont val="宋体"/>
        <charset val="134"/>
      </rPr>
      <t>会议室合计</t>
    </r>
    <r>
      <rPr>
        <b/>
        <sz val="14"/>
        <rFont val="Arial Narrow"/>
        <family val="2"/>
      </rPr>
      <t>Meeting Room total fee</t>
    </r>
    <phoneticPr fontId="5" type="noConversion"/>
  </si>
  <si>
    <r>
      <t xml:space="preserve">Qty
</t>
    </r>
    <r>
      <rPr>
        <b/>
        <sz val="14"/>
        <rFont val="宋体"/>
        <charset val="134"/>
      </rPr>
      <t>数量</t>
    </r>
    <phoneticPr fontId="5" type="noConversion"/>
  </si>
  <si>
    <r>
      <t xml:space="preserve">Time
</t>
    </r>
    <r>
      <rPr>
        <b/>
        <sz val="14"/>
        <rFont val="宋体"/>
        <charset val="134"/>
      </rPr>
      <t>次数</t>
    </r>
  </si>
  <si>
    <t>香格里拉 会议室（19日）下午200人 WSC</t>
    <phoneticPr fontId="5" type="noConversion"/>
  </si>
  <si>
    <t>济南厅1+2 480㎡</t>
    <phoneticPr fontId="5" type="noConversion"/>
  </si>
  <si>
    <r>
      <t>/</t>
    </r>
    <r>
      <rPr>
        <sz val="14"/>
        <rFont val="宋体"/>
        <charset val="134"/>
      </rPr>
      <t>半</t>
    </r>
    <r>
      <rPr>
        <sz val="14"/>
        <rFont val="宋体"/>
        <charset val="134"/>
      </rPr>
      <t>天</t>
    </r>
    <phoneticPr fontId="5" type="noConversion"/>
  </si>
  <si>
    <t>济南厅1+2 480㎡ WSC</t>
    <phoneticPr fontId="5" type="noConversion"/>
  </si>
  <si>
    <t>香格里拉 会议室（20日）上午700人 WSC+OC</t>
    <phoneticPr fontId="5" type="noConversion"/>
  </si>
  <si>
    <t>齐鲁厅 1368㎡</t>
    <phoneticPr fontId="5" type="noConversion"/>
  </si>
  <si>
    <r>
      <t>/</t>
    </r>
    <r>
      <rPr>
        <sz val="14"/>
        <rFont val="宋体"/>
        <charset val="134"/>
      </rPr>
      <t>半天</t>
    </r>
    <phoneticPr fontId="5" type="noConversion"/>
  </si>
  <si>
    <t>齐鲁厅 1368㎡ WSC+OC</t>
    <phoneticPr fontId="5" type="noConversion"/>
  </si>
  <si>
    <r>
      <t>香格里拉 会议室（20日）下午370</t>
    </r>
    <r>
      <rPr>
        <sz val="14"/>
        <rFont val="宋体"/>
        <charset val="134"/>
      </rPr>
      <t>人</t>
    </r>
    <r>
      <rPr>
        <sz val="14"/>
        <rFont val="宋体"/>
        <charset val="134"/>
      </rPr>
      <t xml:space="preserve"> WSC</t>
    </r>
    <phoneticPr fontId="5" type="noConversion"/>
  </si>
  <si>
    <t>香格里拉 会议室（20日）下午370人 OC</t>
    <phoneticPr fontId="5" type="noConversion"/>
  </si>
  <si>
    <t>齐鲁厅1+2 900㎡</t>
    <phoneticPr fontId="5" type="noConversion"/>
  </si>
  <si>
    <t>齐鲁厅1+2 900㎡ OC</t>
    <phoneticPr fontId="5" type="noConversion"/>
  </si>
  <si>
    <t>香格里拉 会议室（21日）上午370人 WSC</t>
    <phoneticPr fontId="5" type="noConversion"/>
  </si>
  <si>
    <t>香格里拉 会议室（21日）上午370人 OC</t>
    <phoneticPr fontId="5" type="noConversion"/>
  </si>
  <si>
    <t>香格里拉 会议室（21日）下午30人 WSC</t>
    <phoneticPr fontId="5" type="noConversion"/>
  </si>
  <si>
    <t>五龙厅 100㎡</t>
    <phoneticPr fontId="5" type="noConversion"/>
  </si>
  <si>
    <t>五龙厅 100㎡ WSC</t>
    <phoneticPr fontId="5" type="noConversion"/>
  </si>
  <si>
    <t>香格里拉 会议室（21日）下午70人 OC</t>
    <phoneticPr fontId="5" type="noConversion"/>
  </si>
  <si>
    <t>芙蓉厅+甘露厅 200㎡</t>
    <phoneticPr fontId="5" type="noConversion"/>
  </si>
  <si>
    <t>芙蓉厅+甘露厅 200㎡ OC</t>
    <phoneticPr fontId="5" type="noConversion"/>
  </si>
  <si>
    <t>香格里拉 会议室（22日）上午70人 OC</t>
    <phoneticPr fontId="5" type="noConversion"/>
  </si>
  <si>
    <t>香格里拉 会议室（18日）（布展）</t>
    <phoneticPr fontId="5" type="noConversion"/>
  </si>
  <si>
    <t>半天</t>
    <phoneticPr fontId="5" type="noConversion"/>
  </si>
  <si>
    <r>
      <t xml:space="preserve">齐鲁厅 </t>
    </r>
    <r>
      <rPr>
        <sz val="14"/>
        <rFont val="宋体"/>
        <charset val="134"/>
      </rPr>
      <t>1368㎡</t>
    </r>
    <phoneticPr fontId="5" type="noConversion"/>
  </si>
  <si>
    <r>
      <t>齐鲁厅 1368㎡</t>
    </r>
    <r>
      <rPr>
        <sz val="14"/>
        <rFont val="宋体"/>
        <charset val="134"/>
      </rPr>
      <t xml:space="preserve"> WSC+OC</t>
    </r>
    <phoneticPr fontId="5" type="noConversion"/>
  </si>
  <si>
    <r>
      <t xml:space="preserve">搭建优惠 </t>
    </r>
    <r>
      <rPr>
        <sz val="14"/>
        <rFont val="宋体"/>
        <charset val="134"/>
      </rPr>
      <t>-5000</t>
    </r>
    <phoneticPr fontId="5" type="noConversion"/>
  </si>
  <si>
    <t>洲际 会议室 20日 上午 110 IC</t>
    <phoneticPr fontId="5" type="noConversion"/>
  </si>
  <si>
    <t>400㎡，大宴会1/2</t>
    <phoneticPr fontId="5" type="noConversion"/>
  </si>
  <si>
    <t>全天</t>
    <phoneticPr fontId="5" type="noConversion"/>
  </si>
  <si>
    <t>洲际 会议室 20日 下午 110 IC</t>
    <phoneticPr fontId="5" type="noConversion"/>
  </si>
  <si>
    <t>全天费用计算</t>
    <phoneticPr fontId="5" type="noConversion"/>
  </si>
  <si>
    <t>洲际 会议室 21日 上午 70 IC</t>
    <phoneticPr fontId="5" type="noConversion"/>
  </si>
  <si>
    <t>洲际 会议室 22日 全天 20 IC</t>
    <phoneticPr fontId="5" type="noConversion"/>
  </si>
  <si>
    <t>110㎡，</t>
    <phoneticPr fontId="5" type="noConversion"/>
  </si>
  <si>
    <t>香格里拉 会议茶歇 Tea Break</t>
    <phoneticPr fontId="5" type="noConversion"/>
  </si>
  <si>
    <r>
      <t>19日</t>
    </r>
    <r>
      <rPr>
        <sz val="14"/>
        <rFont val="宋体"/>
        <charset val="134"/>
      </rPr>
      <t xml:space="preserve"> 下午</t>
    </r>
    <phoneticPr fontId="5" type="noConversion"/>
  </si>
  <si>
    <r>
      <t>/</t>
    </r>
    <r>
      <rPr>
        <sz val="14"/>
        <rFont val="宋体"/>
        <charset val="134"/>
      </rPr>
      <t>人</t>
    </r>
    <r>
      <rPr>
        <sz val="14"/>
        <rFont val="Arial Narrow"/>
        <family val="2"/>
      </rPr>
      <t>/</t>
    </r>
    <r>
      <rPr>
        <sz val="14"/>
        <rFont val="宋体"/>
        <charset val="134"/>
      </rPr>
      <t>次</t>
    </r>
    <phoneticPr fontId="5" type="noConversion"/>
  </si>
  <si>
    <t>19日 下午 WSC</t>
    <phoneticPr fontId="5" type="noConversion"/>
  </si>
  <si>
    <r>
      <t>2</t>
    </r>
    <r>
      <rPr>
        <sz val="14"/>
        <rFont val="宋体"/>
        <charset val="134"/>
      </rPr>
      <t>0日</t>
    </r>
    <r>
      <rPr>
        <sz val="14"/>
        <rFont val="宋体"/>
        <charset val="134"/>
      </rPr>
      <t xml:space="preserve"> 全天</t>
    </r>
    <phoneticPr fontId="5" type="noConversion"/>
  </si>
  <si>
    <r>
      <t>2</t>
    </r>
    <r>
      <rPr>
        <sz val="14"/>
        <rFont val="宋体"/>
        <charset val="134"/>
      </rPr>
      <t>0日</t>
    </r>
    <r>
      <rPr>
        <sz val="14"/>
        <rFont val="宋体"/>
        <charset val="134"/>
      </rPr>
      <t xml:space="preserve"> 上午 齐鲁厅 OC+WSC</t>
    </r>
    <phoneticPr fontId="5" type="noConversion"/>
  </si>
  <si>
    <r>
      <t>2</t>
    </r>
    <r>
      <rPr>
        <sz val="14"/>
        <rFont val="宋体"/>
        <charset val="134"/>
      </rPr>
      <t>0日</t>
    </r>
    <r>
      <rPr>
        <sz val="14"/>
        <rFont val="宋体"/>
        <charset val="134"/>
      </rPr>
      <t xml:space="preserve"> 下午 齐鲁厅 OC</t>
    </r>
    <phoneticPr fontId="5" type="noConversion"/>
  </si>
  <si>
    <r>
      <t>2</t>
    </r>
    <r>
      <rPr>
        <sz val="14"/>
        <rFont val="宋体"/>
        <charset val="134"/>
      </rPr>
      <t>0日</t>
    </r>
    <r>
      <rPr>
        <sz val="14"/>
        <rFont val="宋体"/>
        <charset val="134"/>
      </rPr>
      <t xml:space="preserve"> 下午 济南厅 WSC</t>
    </r>
    <phoneticPr fontId="5" type="noConversion"/>
  </si>
  <si>
    <r>
      <t>21日</t>
    </r>
    <r>
      <rPr>
        <sz val="14"/>
        <rFont val="宋体"/>
        <charset val="134"/>
      </rPr>
      <t xml:space="preserve"> 上午</t>
    </r>
    <phoneticPr fontId="5" type="noConversion"/>
  </si>
  <si>
    <t>21日 上午 济南厅 WSC</t>
    <phoneticPr fontId="5" type="noConversion"/>
  </si>
  <si>
    <t>21日 上午 齐鲁厅 OC</t>
    <phoneticPr fontId="5" type="noConversion"/>
  </si>
  <si>
    <r>
      <t>21日</t>
    </r>
    <r>
      <rPr>
        <sz val="14"/>
        <rFont val="宋体"/>
        <charset val="134"/>
      </rPr>
      <t xml:space="preserve"> 下午</t>
    </r>
    <phoneticPr fontId="5" type="noConversion"/>
  </si>
  <si>
    <t>21日 下午 五龙厅 WSC</t>
    <phoneticPr fontId="5" type="noConversion"/>
  </si>
  <si>
    <t>21日 下午 芙蓉+甘露 OC</t>
    <phoneticPr fontId="5" type="noConversion"/>
  </si>
  <si>
    <t>22日 上午 芙蓉+甘露 OC</t>
    <phoneticPr fontId="5" type="noConversion"/>
  </si>
  <si>
    <t>洲际 会议茶歇 Tea Break</t>
  </si>
  <si>
    <t>20日</t>
    <phoneticPr fontId="5" type="noConversion"/>
  </si>
  <si>
    <t>洲际 20日 IC</t>
    <phoneticPr fontId="5" type="noConversion"/>
  </si>
  <si>
    <r>
      <t>2</t>
    </r>
    <r>
      <rPr>
        <sz val="14"/>
        <rFont val="宋体"/>
        <charset val="134"/>
      </rPr>
      <t>1日</t>
    </r>
    <phoneticPr fontId="5" type="noConversion"/>
  </si>
  <si>
    <r>
      <t>洲际</t>
    </r>
    <r>
      <rPr>
        <sz val="14"/>
        <rFont val="宋体"/>
        <charset val="134"/>
      </rPr>
      <t xml:space="preserve"> </t>
    </r>
    <r>
      <rPr>
        <sz val="14"/>
        <rFont val="宋体"/>
        <charset val="134"/>
      </rPr>
      <t>21日</t>
    </r>
    <r>
      <rPr>
        <sz val="14"/>
        <rFont val="宋体"/>
        <charset val="134"/>
      </rPr>
      <t xml:space="preserve"> IC</t>
    </r>
    <phoneticPr fontId="5" type="noConversion"/>
  </si>
  <si>
    <t>会议设备 Facilifies</t>
    <phoneticPr fontId="5" type="noConversion"/>
  </si>
  <si>
    <t>外租投影5000流明，120寸幕布（全天半天同价）</t>
    <phoneticPr fontId="5" type="noConversion"/>
  </si>
  <si>
    <r>
      <t>/</t>
    </r>
    <r>
      <rPr>
        <sz val="14"/>
        <rFont val="宋体"/>
        <charset val="134"/>
      </rPr>
      <t>台</t>
    </r>
    <r>
      <rPr>
        <sz val="14"/>
        <rFont val="Arial Narrow"/>
        <family val="2"/>
      </rPr>
      <t>/</t>
    </r>
    <r>
      <rPr>
        <sz val="14"/>
        <rFont val="宋体"/>
        <charset val="134"/>
      </rPr>
      <t>全</t>
    </r>
    <r>
      <rPr>
        <sz val="14"/>
        <rFont val="宋体"/>
        <charset val="134"/>
      </rPr>
      <t>天</t>
    </r>
    <phoneticPr fontId="5" type="noConversion"/>
  </si>
  <si>
    <t>外租投影7000流明，200寸幕布（全天半天同价）</t>
    <phoneticPr fontId="5" type="noConversion"/>
  </si>
  <si>
    <r>
      <t>外租投影7000流明，200寸幕布（全天半天同价） 香格里拉</t>
    </r>
    <r>
      <rPr>
        <sz val="14"/>
        <rFont val="宋体"/>
        <charset val="134"/>
      </rPr>
      <t xml:space="preserve"> OC</t>
    </r>
    <phoneticPr fontId="5" type="noConversion"/>
  </si>
  <si>
    <t>康乐保LOGO桌布
（纺织外光布，门幅3.2*3.35）</t>
    <phoneticPr fontId="5" type="noConversion"/>
  </si>
  <si>
    <r>
      <t>/</t>
    </r>
    <r>
      <rPr>
        <sz val="14"/>
        <rFont val="宋体"/>
        <charset val="134"/>
      </rPr>
      <t>块</t>
    </r>
    <r>
      <rPr>
        <sz val="14"/>
        <rFont val="Arial Narrow"/>
        <family val="2"/>
      </rPr>
      <t>/</t>
    </r>
    <phoneticPr fontId="5" type="noConversion"/>
  </si>
  <si>
    <r>
      <t>餐券制作1</t>
    </r>
    <r>
      <rPr>
        <sz val="14"/>
        <rFont val="宋体"/>
        <charset val="134"/>
      </rPr>
      <t>57g，单面彩印，压痕</t>
    </r>
    <phoneticPr fontId="5" type="noConversion"/>
  </si>
  <si>
    <r>
      <t>/</t>
    </r>
    <r>
      <rPr>
        <sz val="14"/>
        <rFont val="宋体"/>
        <charset val="134"/>
      </rPr>
      <t>张</t>
    </r>
    <r>
      <rPr>
        <sz val="14"/>
        <rFont val="Arial Narrow"/>
        <family val="2"/>
      </rPr>
      <t>/</t>
    </r>
    <phoneticPr fontId="5" type="noConversion"/>
  </si>
  <si>
    <r>
      <t>餐券制作157g，单面彩印，压痕</t>
    </r>
    <r>
      <rPr>
        <sz val="14"/>
        <rFont val="宋体"/>
        <charset val="134"/>
      </rPr>
      <t xml:space="preserve"> 在打印物料中</t>
    </r>
    <phoneticPr fontId="5" type="noConversion"/>
  </si>
  <si>
    <t>接机牌/指引牌 60*90，横版双面手柄</t>
    <phoneticPr fontId="5" type="noConversion"/>
  </si>
  <si>
    <t>车头牌A3</t>
    <phoneticPr fontId="5" type="noConversion"/>
  </si>
  <si>
    <t>会议增加打印资料</t>
    <phoneticPr fontId="5" type="noConversion"/>
  </si>
  <si>
    <r>
      <t xml:space="preserve">图书 </t>
    </r>
    <r>
      <rPr>
        <sz val="14"/>
        <rFont val="宋体"/>
        <charset val="134"/>
      </rPr>
      <t>OC</t>
    </r>
    <phoneticPr fontId="5" type="noConversion"/>
  </si>
  <si>
    <r>
      <t>X展架</t>
    </r>
    <r>
      <rPr>
        <sz val="14"/>
        <rFont val="宋体"/>
        <charset val="134"/>
      </rPr>
      <t xml:space="preserve"> OC</t>
    </r>
    <phoneticPr fontId="5" type="noConversion"/>
  </si>
  <si>
    <t>短信发送</t>
    <phoneticPr fontId="5" type="noConversion"/>
  </si>
  <si>
    <r>
      <t xml:space="preserve">Catering Sum
</t>
    </r>
    <r>
      <rPr>
        <b/>
        <sz val="14"/>
        <rFont val="宋体"/>
        <charset val="134"/>
      </rPr>
      <t>会议餐饮成本共计</t>
    </r>
  </si>
  <si>
    <r>
      <t xml:space="preserve">QTY
</t>
    </r>
    <r>
      <rPr>
        <b/>
        <sz val="14"/>
        <rFont val="宋体"/>
        <charset val="134"/>
      </rPr>
      <t>人数</t>
    </r>
    <phoneticPr fontId="5" type="noConversion"/>
  </si>
  <si>
    <t>香格里拉 用餐 Catering自助</t>
    <phoneticPr fontId="5" type="noConversion"/>
  </si>
  <si>
    <r>
      <t>18</t>
    </r>
    <r>
      <rPr>
        <sz val="14"/>
        <rFont val="宋体"/>
        <charset val="134"/>
      </rPr>
      <t>日晚餐 自助晚餐</t>
    </r>
    <phoneticPr fontId="5" type="noConversion"/>
  </si>
  <si>
    <r>
      <t>/</t>
    </r>
    <r>
      <rPr>
        <sz val="14"/>
        <rFont val="宋体"/>
        <charset val="134"/>
      </rPr>
      <t>人</t>
    </r>
    <phoneticPr fontId="5" type="noConversion"/>
  </si>
  <si>
    <r>
      <t>/</t>
    </r>
    <r>
      <rPr>
        <sz val="14"/>
        <rFont val="宋体"/>
        <charset val="134"/>
      </rPr>
      <t>元</t>
    </r>
    <phoneticPr fontId="5" type="noConversion"/>
  </si>
  <si>
    <t>19日中午 自助午餐</t>
    <phoneticPr fontId="5" type="noConversion"/>
  </si>
  <si>
    <r>
      <t>1</t>
    </r>
    <r>
      <rPr>
        <sz val="14"/>
        <rFont val="宋体"/>
        <charset val="134"/>
      </rPr>
      <t>9日晚餐 自助晚餐</t>
    </r>
    <phoneticPr fontId="5" type="noConversion"/>
  </si>
  <si>
    <t>20、21日中午 自助午餐</t>
    <phoneticPr fontId="5" type="noConversion"/>
  </si>
  <si>
    <t>20日中午 自助午餐</t>
    <phoneticPr fontId="5" type="noConversion"/>
  </si>
  <si>
    <t>21日中午 自助午餐</t>
    <phoneticPr fontId="5" type="noConversion"/>
  </si>
  <si>
    <t>21日晚餐 自助晚餐</t>
    <phoneticPr fontId="5" type="noConversion"/>
  </si>
  <si>
    <r>
      <t>2</t>
    </r>
    <r>
      <rPr>
        <sz val="14"/>
        <rFont val="宋体"/>
        <charset val="134"/>
      </rPr>
      <t>2日</t>
    </r>
    <r>
      <rPr>
        <sz val="14"/>
        <rFont val="宋体"/>
        <charset val="134"/>
      </rPr>
      <t>自助午餐</t>
    </r>
    <phoneticPr fontId="5" type="noConversion"/>
  </si>
  <si>
    <t>香格里拉 用餐 围桌</t>
    <phoneticPr fontId="5" type="noConversion"/>
  </si>
  <si>
    <r>
      <t>2</t>
    </r>
    <r>
      <rPr>
        <sz val="14"/>
        <rFont val="宋体"/>
        <charset val="134"/>
      </rPr>
      <t>0日围桌晚宴</t>
    </r>
    <phoneticPr fontId="5" type="noConversion"/>
  </si>
  <si>
    <t>专家餐围桌预估</t>
    <phoneticPr fontId="5" type="noConversion"/>
  </si>
  <si>
    <t>18日 自助午餐</t>
    <phoneticPr fontId="5" type="noConversion"/>
  </si>
  <si>
    <r>
      <t>1</t>
    </r>
    <r>
      <rPr>
        <sz val="14"/>
        <rFont val="宋体"/>
        <charset val="134"/>
      </rPr>
      <t>9日晚餐 零点</t>
    </r>
    <phoneticPr fontId="5" type="noConversion"/>
  </si>
  <si>
    <r>
      <t>2</t>
    </r>
    <r>
      <rPr>
        <sz val="14"/>
        <rFont val="宋体"/>
        <charset val="134"/>
      </rPr>
      <t>2日午餐 零点打包</t>
    </r>
    <phoneticPr fontId="5" type="noConversion"/>
  </si>
  <si>
    <r>
      <t>1</t>
    </r>
    <r>
      <rPr>
        <sz val="14"/>
        <rFont val="宋体"/>
        <charset val="134"/>
      </rPr>
      <t>9日 刘晔 大堂吧</t>
    </r>
    <phoneticPr fontId="5" type="noConversion"/>
  </si>
  <si>
    <r>
      <t>2</t>
    </r>
    <r>
      <rPr>
        <sz val="14"/>
        <rFont val="宋体"/>
        <charset val="134"/>
      </rPr>
      <t>0日 刘晔 大堂吧</t>
    </r>
    <phoneticPr fontId="5" type="noConversion"/>
  </si>
  <si>
    <r>
      <t>2</t>
    </r>
    <r>
      <rPr>
        <sz val="14"/>
        <rFont val="宋体"/>
        <charset val="134"/>
      </rPr>
      <t xml:space="preserve">0日 胡老师自助 </t>
    </r>
    <phoneticPr fontId="5" type="noConversion"/>
  </si>
  <si>
    <r>
      <t>2</t>
    </r>
    <r>
      <rPr>
        <sz val="14"/>
        <rFont val="宋体"/>
        <charset val="134"/>
      </rPr>
      <t>1日 胡红宇 大堂吧</t>
    </r>
    <phoneticPr fontId="5" type="noConversion"/>
  </si>
  <si>
    <t>洲际 用餐 Catering自助</t>
  </si>
  <si>
    <t>18日午餐 自助午餐</t>
    <phoneticPr fontId="5" type="noConversion"/>
  </si>
  <si>
    <t>19日午餐 自助晚餐</t>
    <phoneticPr fontId="5" type="noConversion"/>
  </si>
  <si>
    <t>20、21日午餐 自助午餐</t>
    <phoneticPr fontId="5" type="noConversion"/>
  </si>
  <si>
    <t>20日午餐 自助午餐</t>
    <phoneticPr fontId="5" type="noConversion"/>
  </si>
  <si>
    <t>21日午餐 自助午餐</t>
    <phoneticPr fontId="5" type="noConversion"/>
  </si>
  <si>
    <t>洲际 用餐 围桌</t>
    <phoneticPr fontId="5" type="noConversion"/>
  </si>
  <si>
    <t>20日围桌晚宴</t>
    <phoneticPr fontId="5" type="noConversion"/>
  </si>
  <si>
    <r>
      <t>2</t>
    </r>
    <r>
      <rPr>
        <sz val="14"/>
        <rFont val="宋体"/>
        <charset val="134"/>
      </rPr>
      <t>0日晚餐 自助晚餐</t>
    </r>
    <phoneticPr fontId="5" type="noConversion"/>
  </si>
  <si>
    <r>
      <t>2</t>
    </r>
    <r>
      <rPr>
        <sz val="14"/>
        <rFont val="宋体"/>
        <charset val="134"/>
      </rPr>
      <t>0</t>
    </r>
    <r>
      <rPr>
        <sz val="14"/>
        <rFont val="宋体"/>
        <charset val="134"/>
      </rPr>
      <t>日晚餐 自助晚餐</t>
    </r>
    <phoneticPr fontId="5" type="noConversion"/>
  </si>
  <si>
    <t>18日 晚餐零点A</t>
    <phoneticPr fontId="5" type="noConversion"/>
  </si>
  <si>
    <t>18日 晚餐零点B</t>
    <phoneticPr fontId="5" type="noConversion"/>
  </si>
  <si>
    <r>
      <t>20</t>
    </r>
    <r>
      <rPr>
        <sz val="14"/>
        <rFont val="宋体"/>
        <charset val="134"/>
      </rPr>
      <t>日</t>
    </r>
    <r>
      <rPr>
        <sz val="14"/>
        <rFont val="宋体"/>
        <charset val="134"/>
      </rPr>
      <t xml:space="preserve"> 午餐 打包餐</t>
    </r>
    <phoneticPr fontId="5" type="noConversion"/>
  </si>
  <si>
    <t>索菲特 用餐 Catering自助</t>
    <phoneticPr fontId="5" type="noConversion"/>
  </si>
  <si>
    <r>
      <t>1</t>
    </r>
    <r>
      <rPr>
        <sz val="14"/>
        <rFont val="宋体"/>
        <charset val="134"/>
      </rPr>
      <t>8日晚餐 自助晚餐</t>
    </r>
    <phoneticPr fontId="5" type="noConversion"/>
  </si>
  <si>
    <t>索菲特 用餐 Catering自助（更换餐厅，预估）</t>
    <phoneticPr fontId="5" type="noConversion"/>
  </si>
  <si>
    <r>
      <t>2</t>
    </r>
    <r>
      <rPr>
        <sz val="14"/>
        <rFont val="宋体"/>
        <charset val="134"/>
      </rPr>
      <t>1</t>
    </r>
    <r>
      <rPr>
        <sz val="14"/>
        <rFont val="宋体"/>
        <charset val="134"/>
      </rPr>
      <t>日晚餐 自助晚餐</t>
    </r>
    <phoneticPr fontId="5" type="noConversion"/>
  </si>
  <si>
    <r>
      <t xml:space="preserve">Logistic Cost Sum
</t>
    </r>
    <r>
      <rPr>
        <b/>
        <sz val="14"/>
        <rFont val="宋体"/>
        <charset val="134"/>
      </rPr>
      <t>交通费用</t>
    </r>
    <phoneticPr fontId="5" type="noConversion"/>
  </si>
  <si>
    <r>
      <t xml:space="preserve">Unit Price
</t>
    </r>
    <r>
      <rPr>
        <b/>
        <sz val="14"/>
        <rFont val="宋体"/>
        <charset val="134"/>
      </rPr>
      <t>单价</t>
    </r>
    <phoneticPr fontId="5" type="noConversion"/>
  </si>
  <si>
    <r>
      <t xml:space="preserve">Vehicle
</t>
    </r>
    <r>
      <rPr>
        <b/>
        <sz val="14"/>
        <rFont val="宋体"/>
        <charset val="134"/>
      </rPr>
      <t>辆</t>
    </r>
    <phoneticPr fontId="5" type="noConversion"/>
  </si>
  <si>
    <r>
      <t xml:space="preserve">Day
</t>
    </r>
    <r>
      <rPr>
        <b/>
        <sz val="14"/>
        <rFont val="宋体"/>
        <charset val="134"/>
      </rPr>
      <t>天数</t>
    </r>
    <phoneticPr fontId="5" type="noConversion"/>
  </si>
  <si>
    <r>
      <rPr>
        <sz val="14"/>
        <rFont val="宋体"/>
        <charset val="134"/>
      </rPr>
      <t xml:space="preserve">用车
</t>
    </r>
    <r>
      <rPr>
        <sz val="14"/>
        <rFont val="Arial Narrow"/>
        <family val="2"/>
      </rPr>
      <t>Vehicle usage</t>
    </r>
    <phoneticPr fontId="5" type="noConversion"/>
  </si>
  <si>
    <t>济南接送机/站 小车</t>
    <phoneticPr fontId="5" type="noConversion"/>
  </si>
  <si>
    <t>/次</t>
    <phoneticPr fontId="5" type="noConversion"/>
  </si>
  <si>
    <t>济南接送机/站 GL8</t>
    <phoneticPr fontId="5" type="noConversion"/>
  </si>
  <si>
    <t>济南接送机/站 丰田海狮（10座左右）</t>
    <phoneticPr fontId="5" type="noConversion"/>
  </si>
  <si>
    <t>济南接送机/站 考斯特</t>
    <phoneticPr fontId="5" type="noConversion"/>
  </si>
  <si>
    <t>济南接送机/站 大巴车37座</t>
    <phoneticPr fontId="5" type="noConversion"/>
  </si>
  <si>
    <t>GL8全日备车</t>
    <phoneticPr fontId="5" type="noConversion"/>
  </si>
  <si>
    <t>37座半日用车</t>
    <phoneticPr fontId="5" type="noConversion"/>
  </si>
  <si>
    <t>37座全日用车</t>
    <phoneticPr fontId="5" type="noConversion"/>
  </si>
  <si>
    <t>无障碍用车 19日半日</t>
    <phoneticPr fontId="5" type="noConversion"/>
  </si>
  <si>
    <t>无障碍用车 20日全日</t>
    <phoneticPr fontId="5" type="noConversion"/>
  </si>
  <si>
    <r>
      <t>北京G</t>
    </r>
    <r>
      <rPr>
        <sz val="14"/>
        <rFont val="宋体"/>
        <charset val="134"/>
      </rPr>
      <t>L8接送机</t>
    </r>
    <phoneticPr fontId="5" type="noConversion"/>
  </si>
  <si>
    <r>
      <rPr>
        <b/>
        <sz val="14"/>
        <rFont val="宋体"/>
        <charset val="134"/>
      </rPr>
      <t xml:space="preserve">保险
</t>
    </r>
    <r>
      <rPr>
        <b/>
        <sz val="14"/>
        <rFont val="Arial Narrow"/>
        <family val="2"/>
      </rPr>
      <t xml:space="preserve">Insurance </t>
    </r>
    <r>
      <rPr>
        <b/>
        <sz val="14"/>
        <rFont val="宋体"/>
        <charset val="134"/>
      </rPr>
      <t/>
    </r>
    <phoneticPr fontId="5" type="noConversion"/>
  </si>
  <si>
    <r>
      <t xml:space="preserve">Men
</t>
    </r>
    <r>
      <rPr>
        <b/>
        <sz val="14"/>
        <rFont val="宋体"/>
        <charset val="134"/>
      </rPr>
      <t>人数</t>
    </r>
    <phoneticPr fontId="5" type="noConversion"/>
  </si>
  <si>
    <r>
      <t>List</t>
    </r>
    <r>
      <rPr>
        <b/>
        <sz val="14"/>
        <rFont val="宋体"/>
        <charset val="134"/>
      </rPr>
      <t xml:space="preserve">
份</t>
    </r>
    <phoneticPr fontId="5" type="noConversion"/>
  </si>
  <si>
    <r>
      <t xml:space="preserve">保险 </t>
    </r>
    <r>
      <rPr>
        <sz val="14"/>
        <rFont val="宋体"/>
        <charset val="134"/>
      </rPr>
      <t xml:space="preserve"> </t>
    </r>
    <r>
      <rPr>
        <sz val="14"/>
        <rFont val="宋体"/>
        <charset val="134"/>
      </rPr>
      <t>Insurance</t>
    </r>
    <phoneticPr fontId="5" type="noConversion"/>
  </si>
  <si>
    <t>意外保险Insurance</t>
    <phoneticPr fontId="5" type="noConversion"/>
  </si>
  <si>
    <r>
      <rPr>
        <b/>
        <sz val="14"/>
        <rFont val="宋体"/>
        <charset val="134"/>
      </rPr>
      <t xml:space="preserve">签证
</t>
    </r>
    <r>
      <rPr>
        <b/>
        <sz val="14"/>
        <rFont val="Arial Narrow"/>
        <family val="2"/>
      </rPr>
      <t>Visa</t>
    </r>
    <phoneticPr fontId="5" type="noConversion"/>
  </si>
  <si>
    <r>
      <t xml:space="preserve">List
</t>
    </r>
    <r>
      <rPr>
        <b/>
        <sz val="14"/>
        <rFont val="宋体"/>
        <charset val="134"/>
      </rPr>
      <t>份</t>
    </r>
    <phoneticPr fontId="5" type="noConversion"/>
  </si>
  <si>
    <t>Visa</t>
    <phoneticPr fontId="5" type="noConversion"/>
  </si>
  <si>
    <t>服务人工
service Manpower</t>
    <phoneticPr fontId="5" type="noConversion"/>
  </si>
  <si>
    <t>地接社工作人员人工费local-guiding workers</t>
    <phoneticPr fontId="5" type="noConversion"/>
  </si>
  <si>
    <t>酒店工作人员（预估）</t>
    <phoneticPr fontId="5" type="noConversion"/>
  </si>
  <si>
    <r>
      <t>/</t>
    </r>
    <r>
      <rPr>
        <sz val="14"/>
        <rFont val="宋体"/>
        <charset val="134"/>
      </rPr>
      <t>天</t>
    </r>
    <phoneticPr fontId="5" type="noConversion"/>
  </si>
  <si>
    <t>酒店/车站工作人员（预估）</t>
    <phoneticPr fontId="5" type="noConversion"/>
  </si>
  <si>
    <r>
      <t>员工超时费用5</t>
    </r>
    <r>
      <rPr>
        <sz val="14"/>
        <rFont val="宋体"/>
        <charset val="134"/>
      </rPr>
      <t>0元/小时</t>
    </r>
    <phoneticPr fontId="5" type="noConversion"/>
  </si>
  <si>
    <r>
      <t>/</t>
    </r>
    <r>
      <rPr>
        <sz val="14"/>
        <rFont val="宋体"/>
        <charset val="134"/>
      </rPr>
      <t>小时</t>
    </r>
    <phoneticPr fontId="5" type="noConversion"/>
  </si>
  <si>
    <t>旅行三保 充电转换插头 洗漱套装</t>
    <phoneticPr fontId="5" type="noConversion"/>
  </si>
  <si>
    <t>机场、火车站接机人员（预估）</t>
    <phoneticPr fontId="5" type="noConversion"/>
  </si>
  <si>
    <t>会务公司陪同人员
Accompanying costs</t>
    <phoneticPr fontId="5" type="noConversion"/>
  </si>
  <si>
    <r>
      <t>住宿 Room</t>
    </r>
    <r>
      <rPr>
        <sz val="14"/>
        <rFont val="宋体"/>
        <charset val="134"/>
      </rPr>
      <t xml:space="preserve"> （需提前一天抵达）</t>
    </r>
    <phoneticPr fontId="5" type="noConversion"/>
  </si>
  <si>
    <t>洲际酒店</t>
    <phoneticPr fontId="5" type="noConversion"/>
  </si>
  <si>
    <t>香格里拉酒店</t>
    <phoneticPr fontId="5" type="noConversion"/>
  </si>
  <si>
    <t>索菲特酒店</t>
    <phoneticPr fontId="5" type="noConversion"/>
  </si>
  <si>
    <t>工作人员人工费 含交通,通讯,用餐</t>
    <phoneticPr fontId="5" type="noConversion"/>
  </si>
  <si>
    <r>
      <t>/</t>
    </r>
    <r>
      <rPr>
        <sz val="14"/>
        <rFont val="宋体"/>
        <charset val="134"/>
      </rPr>
      <t>人</t>
    </r>
    <r>
      <rPr>
        <sz val="14"/>
        <rFont val="Arial Narrow"/>
        <family val="2"/>
      </rPr>
      <t>/</t>
    </r>
    <r>
      <rPr>
        <sz val="14"/>
        <rFont val="宋体"/>
        <charset val="134"/>
      </rPr>
      <t>天</t>
    </r>
    <phoneticPr fontId="5" type="noConversion"/>
  </si>
  <si>
    <t>北京接送服务</t>
    <phoneticPr fontId="5" type="noConversion"/>
  </si>
  <si>
    <t>火车票</t>
    <phoneticPr fontId="5" type="noConversion"/>
  </si>
  <si>
    <r>
      <rPr>
        <sz val="14"/>
        <rFont val="Arial Narrow"/>
        <family val="2"/>
      </rPr>
      <t>/</t>
    </r>
    <r>
      <rPr>
        <sz val="14"/>
        <rFont val="宋体"/>
        <charset val="134"/>
      </rPr>
      <t>人</t>
    </r>
    <r>
      <rPr>
        <sz val="14"/>
        <rFont val="Arial Narrow"/>
        <family val="2"/>
      </rPr>
      <t>/</t>
    </r>
    <r>
      <rPr>
        <sz val="14"/>
        <rFont val="宋体"/>
        <charset val="134"/>
      </rPr>
      <t>次</t>
    </r>
    <phoneticPr fontId="5" type="noConversion"/>
  </si>
  <si>
    <t>其他不可预计费用 contingencies</t>
    <phoneticPr fontId="5" type="noConversion"/>
  </si>
  <si>
    <t>项目未税费用的3%（实报实销）</t>
    <phoneticPr fontId="5" type="noConversion"/>
  </si>
  <si>
    <t>/次</t>
  </si>
  <si>
    <t>其他要求（若有）
Other request</t>
    <phoneticPr fontId="5" type="noConversion"/>
  </si>
  <si>
    <r>
      <rPr>
        <b/>
        <sz val="14"/>
        <rFont val="宋体"/>
        <charset val="134"/>
      </rPr>
      <t>净价合计</t>
    </r>
    <r>
      <rPr>
        <b/>
        <sz val="14"/>
        <rFont val="Arial Narrow"/>
        <family val="2"/>
      </rPr>
      <t>1</t>
    </r>
    <r>
      <rPr>
        <b/>
        <sz val="14"/>
        <rFont val="宋体"/>
        <charset val="134"/>
      </rPr>
      <t xml:space="preserve">
</t>
    </r>
    <r>
      <rPr>
        <b/>
        <sz val="14"/>
        <rFont val="Arial Narrow"/>
        <family val="2"/>
      </rPr>
      <t>Net price1</t>
    </r>
    <phoneticPr fontId="5" type="noConversion"/>
  </si>
  <si>
    <r>
      <rPr>
        <sz val="14"/>
        <rFont val="宋体"/>
        <charset val="134"/>
      </rPr>
      <t>住宿</t>
    </r>
    <r>
      <rPr>
        <sz val="14"/>
        <rFont val="Arial Narrow"/>
        <family val="2"/>
      </rPr>
      <t>+</t>
    </r>
    <r>
      <rPr>
        <sz val="14"/>
        <rFont val="宋体"/>
        <charset val="134"/>
      </rPr>
      <t>会议</t>
    </r>
    <r>
      <rPr>
        <sz val="14"/>
        <rFont val="Arial Narrow"/>
        <family val="2"/>
      </rPr>
      <t>+</t>
    </r>
    <r>
      <rPr>
        <sz val="14"/>
        <rFont val="宋体"/>
        <charset val="134"/>
      </rPr>
      <t>餐费＋交通＋签证</t>
    </r>
    <r>
      <rPr>
        <sz val="14"/>
        <rFont val="Arial Narrow"/>
        <family val="2"/>
      </rPr>
      <t>+</t>
    </r>
    <r>
      <rPr>
        <sz val="14"/>
        <rFont val="宋体"/>
        <charset val="134"/>
      </rPr>
      <t>保险</t>
    </r>
    <r>
      <rPr>
        <sz val="14"/>
        <rFont val="Arial Narrow"/>
        <family val="2"/>
      </rPr>
      <t>+</t>
    </r>
    <r>
      <rPr>
        <sz val="14"/>
        <rFont val="宋体"/>
        <charset val="134"/>
      </rPr>
      <t>服务人工</t>
    </r>
    <r>
      <rPr>
        <sz val="14"/>
        <rFont val="宋体"/>
        <charset val="134"/>
      </rPr>
      <t>，(不含机票）
Accommodation/Conference/Meal＋Transportion＋Visa+Insurance+</t>
    </r>
    <r>
      <rPr>
        <sz val="14"/>
        <rFont val="宋体"/>
        <charset val="134"/>
      </rPr>
      <t>service manpower</t>
    </r>
    <r>
      <rPr>
        <sz val="14"/>
        <rFont val="宋体"/>
        <charset val="134"/>
      </rPr>
      <t>(excluded airticket fee)</t>
    </r>
    <phoneticPr fontId="5" type="noConversion"/>
  </si>
  <si>
    <t xml:space="preserve">服务费率Service fee % </t>
    <phoneticPr fontId="5" type="noConversion"/>
  </si>
  <si>
    <t>未税总费用合计Total cost without VAT</t>
    <phoneticPr fontId="5" type="noConversion"/>
  </si>
  <si>
    <r>
      <t xml:space="preserve">Logistic Flight Cost Sum
</t>
    </r>
    <r>
      <rPr>
        <b/>
        <sz val="14"/>
        <rFont val="宋体"/>
        <charset val="134"/>
      </rPr>
      <t>机票交通费用</t>
    </r>
  </si>
  <si>
    <r>
      <t xml:space="preserve">Time
</t>
    </r>
    <r>
      <rPr>
        <b/>
        <sz val="14"/>
        <rFont val="宋体"/>
        <charset val="134"/>
      </rPr>
      <t>次数</t>
    </r>
    <phoneticPr fontId="5" type="noConversion"/>
  </si>
  <si>
    <t xml:space="preserve">国际机票(预计费用）
International Tickets（est。）
</t>
    <phoneticPr fontId="5" type="noConversion"/>
  </si>
  <si>
    <t>国际机票预估（美国2，加拿大1，德国1，韩国2）</t>
    <phoneticPr fontId="5" type="noConversion"/>
  </si>
  <si>
    <r>
      <t>/</t>
    </r>
    <r>
      <rPr>
        <sz val="14"/>
        <rFont val="宋体"/>
        <charset val="134"/>
      </rPr>
      <t>票</t>
    </r>
    <phoneticPr fontId="5" type="noConversion"/>
  </si>
  <si>
    <t>美国</t>
    <phoneticPr fontId="5" type="noConversion"/>
  </si>
  <si>
    <t>韩国</t>
    <phoneticPr fontId="5" type="noConversion"/>
  </si>
  <si>
    <t>其他费用（若有）other cost （if has）</t>
    <phoneticPr fontId="5" type="noConversion"/>
  </si>
  <si>
    <t>火车票预估</t>
    <phoneticPr fontId="5" type="noConversion"/>
  </si>
  <si>
    <t>交通费报销 OC</t>
    <phoneticPr fontId="5" type="noConversion"/>
  </si>
  <si>
    <r>
      <t xml:space="preserve">交通费报销 </t>
    </r>
    <r>
      <rPr>
        <sz val="14"/>
        <rFont val="宋体"/>
        <charset val="134"/>
      </rPr>
      <t>WSC</t>
    </r>
    <phoneticPr fontId="5" type="noConversion"/>
  </si>
  <si>
    <t>火车票服务费 8%</t>
    <phoneticPr fontId="5" type="noConversion"/>
  </si>
  <si>
    <t>注册费</t>
    <phoneticPr fontId="5" type="noConversion"/>
  </si>
  <si>
    <t>单价</t>
    <phoneticPr fontId="5" type="noConversion"/>
  </si>
  <si>
    <t>Men
人数</t>
    <phoneticPr fontId="5" type="noConversion"/>
  </si>
  <si>
    <t>Time
次数</t>
    <phoneticPr fontId="5" type="noConversion"/>
  </si>
  <si>
    <t>总计</t>
    <phoneticPr fontId="5" type="noConversion"/>
  </si>
  <si>
    <t>注册服务费</t>
    <phoneticPr fontId="5" type="noConversion"/>
  </si>
  <si>
    <t>百分比或金额</t>
    <phoneticPr fontId="5" type="noConversion"/>
  </si>
  <si>
    <r>
      <rPr>
        <b/>
        <sz val="14"/>
        <rFont val="宋体"/>
        <charset val="134"/>
      </rPr>
      <t>净价总价</t>
    </r>
    <r>
      <rPr>
        <b/>
        <sz val="14"/>
        <rFont val="Arial Narrow"/>
        <family val="2"/>
      </rPr>
      <t>2</t>
    </r>
    <r>
      <rPr>
        <b/>
        <sz val="14"/>
        <rFont val="宋体"/>
        <charset val="134"/>
      </rPr>
      <t xml:space="preserve">
</t>
    </r>
    <r>
      <rPr>
        <b/>
        <sz val="14"/>
        <rFont val="Arial Narrow"/>
        <family val="2"/>
      </rPr>
      <t>Net price2</t>
    </r>
    <phoneticPr fontId="5" type="noConversion"/>
  </si>
  <si>
    <r>
      <rPr>
        <b/>
        <sz val="14"/>
        <rFont val="宋体"/>
        <charset val="134"/>
      </rPr>
      <t>未税总费用合计＋</t>
    </r>
    <r>
      <rPr>
        <b/>
        <sz val="14"/>
        <rFont val="宋体"/>
        <charset val="134"/>
      </rPr>
      <t xml:space="preserve">机票+注册
</t>
    </r>
    <r>
      <rPr>
        <b/>
        <sz val="14"/>
        <rFont val="Arial Narrow"/>
        <family val="2"/>
      </rPr>
      <t>(Net price1</t>
    </r>
    <r>
      <rPr>
        <b/>
        <sz val="14"/>
        <rFont val="宋体"/>
        <charset val="134"/>
      </rPr>
      <t>＋</t>
    </r>
    <r>
      <rPr>
        <b/>
        <sz val="14"/>
        <rFont val="Arial Narrow"/>
        <family val="2"/>
      </rPr>
      <t>Service fee</t>
    </r>
    <r>
      <rPr>
        <b/>
        <sz val="14"/>
        <rFont val="宋体"/>
        <charset val="134"/>
      </rPr>
      <t>＋</t>
    </r>
    <r>
      <rPr>
        <b/>
        <sz val="14"/>
        <rFont val="Arial Narrow"/>
        <family val="2"/>
      </rPr>
      <t>Accompanying cost+Airticket+registration)</t>
    </r>
    <phoneticPr fontId="5" type="noConversion"/>
  </si>
  <si>
    <r>
      <rPr>
        <b/>
        <sz val="14"/>
        <rFont val="宋体"/>
        <charset val="134"/>
      </rPr>
      <t>含</t>
    </r>
    <r>
      <rPr>
        <b/>
        <sz val="14"/>
        <rFont val="Arial Narrow"/>
        <family val="2"/>
      </rPr>
      <t xml:space="preserve">VAT </t>
    </r>
    <r>
      <rPr>
        <b/>
        <sz val="14"/>
        <rFont val="宋体"/>
        <charset val="134"/>
      </rPr>
      <t>增值税发票金额（增值税默认</t>
    </r>
    <r>
      <rPr>
        <b/>
        <sz val="14"/>
        <rFont val="Arial Narrow"/>
        <family val="2"/>
      </rPr>
      <t>6.72%</t>
    </r>
    <r>
      <rPr>
        <b/>
        <sz val="14"/>
        <rFont val="宋体"/>
        <charset val="134"/>
      </rPr>
      <t>）</t>
    </r>
  </si>
  <si>
    <t>含税总费用合计Total cost with VAT</t>
    <phoneticPr fontId="5" type="noConversion"/>
  </si>
  <si>
    <t>总人数
Total member</t>
    <phoneticPr fontId="5" type="noConversion"/>
  </si>
  <si>
    <r>
      <rPr>
        <sz val="14"/>
        <rFont val="宋体"/>
        <charset val="134"/>
      </rPr>
      <t xml:space="preserve">人均费用
</t>
    </r>
    <r>
      <rPr>
        <sz val="14"/>
        <rFont val="Arial Narrow"/>
        <family val="2"/>
      </rPr>
      <t>Per capita costs</t>
    </r>
    <phoneticPr fontId="5" type="noConversion"/>
  </si>
  <si>
    <r>
      <t xml:space="preserve">M.I.C.E Cost Breakdown
</t>
    </r>
    <r>
      <rPr>
        <b/>
        <sz val="18"/>
        <rFont val="宋体"/>
        <family val="3"/>
        <charset val="134"/>
      </rPr>
      <t>会议费用细分表</t>
    </r>
    <phoneticPr fontId="23" type="noConversion"/>
  </si>
  <si>
    <r>
      <t xml:space="preserve">Project Name
</t>
    </r>
    <r>
      <rPr>
        <sz val="14"/>
        <rFont val="宋体"/>
        <family val="3"/>
        <charset val="134"/>
      </rPr>
      <t>项目名称</t>
    </r>
    <phoneticPr fontId="23" type="noConversion"/>
  </si>
  <si>
    <r>
      <t>2</t>
    </r>
    <r>
      <rPr>
        <sz val="14"/>
        <rFont val="宋体"/>
        <family val="3"/>
        <charset val="134"/>
      </rPr>
      <t>018 WOCF</t>
    </r>
    <phoneticPr fontId="23" type="noConversion"/>
  </si>
  <si>
    <r>
      <t xml:space="preserve">Supplier Name
</t>
    </r>
    <r>
      <rPr>
        <sz val="14"/>
        <rFont val="宋体"/>
        <family val="3"/>
        <charset val="134"/>
      </rPr>
      <t>供应商名称</t>
    </r>
    <phoneticPr fontId="23" type="noConversion"/>
  </si>
  <si>
    <t>CMS 康辉</t>
    <phoneticPr fontId="23" type="noConversion"/>
  </si>
  <si>
    <r>
      <t xml:space="preserve"> Quotation Date:
</t>
    </r>
    <r>
      <rPr>
        <sz val="14"/>
        <rFont val="宋体"/>
        <family val="3"/>
        <charset val="134"/>
      </rPr>
      <t>报价</t>
    </r>
    <r>
      <rPr>
        <sz val="14"/>
        <rFont val="宋体"/>
        <family val="3"/>
        <charset val="134"/>
      </rPr>
      <t>日期</t>
    </r>
    <phoneticPr fontId="23" type="noConversion"/>
  </si>
  <si>
    <r>
      <t xml:space="preserve">Place of Meeting:
</t>
    </r>
    <r>
      <rPr>
        <sz val="14"/>
        <rFont val="宋体"/>
        <family val="3"/>
        <charset val="134"/>
      </rPr>
      <t>会议举办城市</t>
    </r>
    <phoneticPr fontId="23" type="noConversion"/>
  </si>
  <si>
    <t>济南</t>
    <phoneticPr fontId="23" type="noConversion"/>
  </si>
  <si>
    <r>
      <t xml:space="preserve">Days of Events:
</t>
    </r>
    <r>
      <rPr>
        <sz val="14"/>
        <rFont val="宋体"/>
        <family val="3"/>
        <charset val="134"/>
      </rPr>
      <t>活动天数</t>
    </r>
    <r>
      <rPr>
        <sz val="14"/>
        <rFont val="Arial Narrow"/>
        <family val="2"/>
      </rPr>
      <t>(</t>
    </r>
    <r>
      <rPr>
        <sz val="14"/>
        <rFont val="宋体"/>
        <family val="3"/>
        <charset val="134"/>
      </rPr>
      <t>天</t>
    </r>
    <r>
      <rPr>
        <sz val="14"/>
        <rFont val="Arial Narrow"/>
        <family val="2"/>
      </rPr>
      <t>)</t>
    </r>
  </si>
  <si>
    <r>
      <t xml:space="preserve">Quotationer </t>
    </r>
    <r>
      <rPr>
        <sz val="14"/>
        <rFont val="宋体"/>
        <family val="3"/>
        <charset val="134"/>
      </rPr>
      <t>报价人</t>
    </r>
    <r>
      <rPr>
        <sz val="14"/>
        <rFont val="Arial Narrow"/>
        <family val="2"/>
      </rPr>
      <t xml:space="preserve">
</t>
    </r>
    <phoneticPr fontId="23" type="noConversion"/>
  </si>
  <si>
    <t>关剑</t>
    <phoneticPr fontId="23" type="noConversion"/>
  </si>
  <si>
    <r>
      <t xml:space="preserve">Attendance:
</t>
    </r>
    <r>
      <rPr>
        <sz val="14"/>
        <rFont val="宋体"/>
        <family val="3"/>
        <charset val="134"/>
      </rPr>
      <t>参会人数</t>
    </r>
    <r>
      <rPr>
        <sz val="14"/>
        <rFont val="Arial Narrow"/>
        <family val="2"/>
      </rPr>
      <t>(</t>
    </r>
    <r>
      <rPr>
        <sz val="14"/>
        <rFont val="宋体"/>
        <family val="3"/>
        <charset val="134"/>
      </rPr>
      <t>位</t>
    </r>
    <r>
      <rPr>
        <sz val="14"/>
        <rFont val="Arial Narrow"/>
        <family val="2"/>
      </rPr>
      <t>)</t>
    </r>
    <phoneticPr fontId="23" type="noConversion"/>
  </si>
  <si>
    <r>
      <t xml:space="preserve">Net  cost
</t>
    </r>
    <r>
      <rPr>
        <sz val="14"/>
        <rFont val="宋体"/>
        <family val="3"/>
        <charset val="134"/>
      </rPr>
      <t>未税费用总计</t>
    </r>
    <phoneticPr fontId="23" type="noConversion"/>
  </si>
  <si>
    <r>
      <t xml:space="preserve">Total Cost with VAT:
</t>
    </r>
    <r>
      <rPr>
        <sz val="14"/>
        <rFont val="宋体"/>
        <family val="3"/>
        <charset val="134"/>
      </rPr>
      <t>含税</t>
    </r>
    <r>
      <rPr>
        <sz val="14"/>
        <rFont val="宋体"/>
        <family val="3"/>
        <charset val="134"/>
      </rPr>
      <t>费用总计</t>
    </r>
    <r>
      <rPr>
        <sz val="14"/>
        <rFont val="Arial Narrow"/>
        <family val="2"/>
      </rPr>
      <t>:</t>
    </r>
    <phoneticPr fontId="23" type="noConversion"/>
  </si>
  <si>
    <r>
      <t>(If you'd like to add the new items, please insert lines in-between.)(</t>
    </r>
    <r>
      <rPr>
        <sz val="14"/>
        <rFont val="宋体"/>
        <family val="3"/>
        <charset val="134"/>
      </rPr>
      <t>如果您需要添加新项目，请在行中间添加</t>
    </r>
    <r>
      <rPr>
        <sz val="14"/>
        <rFont val="Arial Narrow"/>
        <family val="2"/>
      </rPr>
      <t xml:space="preserve">.) </t>
    </r>
    <phoneticPr fontId="23" type="noConversion"/>
  </si>
  <si>
    <r>
      <t xml:space="preserve">Accommodation Sum
</t>
    </r>
    <r>
      <rPr>
        <b/>
        <sz val="14"/>
        <rFont val="宋体"/>
        <family val="3"/>
        <charset val="134"/>
      </rPr>
      <t>住宿成本共计</t>
    </r>
    <phoneticPr fontId="23" type="noConversion"/>
  </si>
  <si>
    <r>
      <t xml:space="preserve">Unit Price
</t>
    </r>
    <r>
      <rPr>
        <b/>
        <sz val="14"/>
        <rFont val="宋体"/>
        <family val="3"/>
        <charset val="134"/>
      </rPr>
      <t>单价</t>
    </r>
  </si>
  <si>
    <r>
      <t xml:space="preserve">Room
</t>
    </r>
    <r>
      <rPr>
        <b/>
        <sz val="14"/>
        <rFont val="宋体"/>
        <family val="3"/>
        <charset val="134"/>
      </rPr>
      <t>房间数</t>
    </r>
  </si>
  <si>
    <r>
      <t xml:space="preserve">Total
</t>
    </r>
    <r>
      <rPr>
        <b/>
        <sz val="14"/>
        <rFont val="宋体"/>
        <family val="3"/>
        <charset val="134"/>
      </rPr>
      <t>小计</t>
    </r>
    <phoneticPr fontId="23" type="noConversion"/>
  </si>
  <si>
    <t>济南香格里拉
（WSC+OC）</t>
    <phoneticPr fontId="23" type="noConversion"/>
  </si>
  <si>
    <t>标准间（19-21）</t>
    <phoneticPr fontId="23" type="noConversion"/>
  </si>
  <si>
    <r>
      <t>/</t>
    </r>
    <r>
      <rPr>
        <sz val="14"/>
        <rFont val="宋体"/>
        <family val="3"/>
        <charset val="134"/>
      </rPr>
      <t>室</t>
    </r>
    <r>
      <rPr>
        <sz val="14"/>
        <rFont val="Arial Narrow"/>
        <family val="2"/>
      </rPr>
      <t>/</t>
    </r>
    <r>
      <rPr>
        <sz val="14"/>
        <rFont val="宋体"/>
        <family val="3"/>
        <charset val="134"/>
      </rPr>
      <t>天</t>
    </r>
    <phoneticPr fontId="23" type="noConversion"/>
  </si>
  <si>
    <t>单人间（19-21）</t>
    <phoneticPr fontId="23" type="noConversion"/>
  </si>
  <si>
    <r>
      <rPr>
        <b/>
        <sz val="14"/>
        <rFont val="宋体"/>
        <family val="3"/>
        <charset val="134"/>
      </rPr>
      <t>会议室合计</t>
    </r>
    <r>
      <rPr>
        <b/>
        <sz val="14"/>
        <rFont val="Arial Narrow"/>
        <family val="2"/>
      </rPr>
      <t>Meeting Room total fee</t>
    </r>
    <phoneticPr fontId="23" type="noConversion"/>
  </si>
  <si>
    <r>
      <t xml:space="preserve">Qty
</t>
    </r>
    <r>
      <rPr>
        <b/>
        <sz val="14"/>
        <rFont val="宋体"/>
        <family val="3"/>
        <charset val="134"/>
      </rPr>
      <t>数量</t>
    </r>
    <phoneticPr fontId="23" type="noConversion"/>
  </si>
  <si>
    <r>
      <t xml:space="preserve">Time
</t>
    </r>
    <r>
      <rPr>
        <b/>
        <sz val="14"/>
        <rFont val="宋体"/>
        <family val="3"/>
        <charset val="134"/>
      </rPr>
      <t>次数</t>
    </r>
  </si>
  <si>
    <t>香格里拉 会议茶歇 Tea Break</t>
    <phoneticPr fontId="23" type="noConversion"/>
  </si>
  <si>
    <r>
      <t>1</t>
    </r>
    <r>
      <rPr>
        <sz val="14"/>
        <rFont val="宋体"/>
        <family val="3"/>
        <charset val="134"/>
      </rPr>
      <t>9日</t>
    </r>
    <phoneticPr fontId="23" type="noConversion"/>
  </si>
  <si>
    <r>
      <t>/</t>
    </r>
    <r>
      <rPr>
        <sz val="14"/>
        <rFont val="宋体"/>
        <family val="3"/>
        <charset val="134"/>
      </rPr>
      <t>人</t>
    </r>
    <r>
      <rPr>
        <sz val="14"/>
        <rFont val="Arial Narrow"/>
        <family val="2"/>
      </rPr>
      <t>/</t>
    </r>
    <r>
      <rPr>
        <sz val="14"/>
        <rFont val="宋体"/>
        <family val="3"/>
        <charset val="134"/>
      </rPr>
      <t>次</t>
    </r>
    <phoneticPr fontId="23" type="noConversion"/>
  </si>
  <si>
    <r>
      <t>2</t>
    </r>
    <r>
      <rPr>
        <sz val="14"/>
        <rFont val="宋体"/>
        <family val="3"/>
        <charset val="134"/>
      </rPr>
      <t>0日</t>
    </r>
    <phoneticPr fontId="23" type="noConversion"/>
  </si>
  <si>
    <r>
      <t>2</t>
    </r>
    <r>
      <rPr>
        <sz val="14"/>
        <rFont val="宋体"/>
        <family val="3"/>
        <charset val="134"/>
      </rPr>
      <t>1日</t>
    </r>
    <phoneticPr fontId="23" type="noConversion"/>
  </si>
  <si>
    <r>
      <t xml:space="preserve">Catering Sum
</t>
    </r>
    <r>
      <rPr>
        <b/>
        <sz val="14"/>
        <rFont val="宋体"/>
        <family val="3"/>
        <charset val="134"/>
      </rPr>
      <t>会议餐饮成本共计</t>
    </r>
  </si>
  <si>
    <r>
      <t xml:space="preserve">QTY
</t>
    </r>
    <r>
      <rPr>
        <b/>
        <sz val="14"/>
        <rFont val="宋体"/>
        <family val="3"/>
        <charset val="134"/>
      </rPr>
      <t>人数</t>
    </r>
    <phoneticPr fontId="23" type="noConversion"/>
  </si>
  <si>
    <t>香格里拉 用餐 Catering自助</t>
    <phoneticPr fontId="23" type="noConversion"/>
  </si>
  <si>
    <t>19日中午 自助午餐</t>
    <phoneticPr fontId="23" type="noConversion"/>
  </si>
  <si>
    <r>
      <t>/</t>
    </r>
    <r>
      <rPr>
        <sz val="14"/>
        <rFont val="宋体"/>
        <family val="3"/>
        <charset val="134"/>
      </rPr>
      <t>人</t>
    </r>
    <phoneticPr fontId="23" type="noConversion"/>
  </si>
  <si>
    <r>
      <t>1</t>
    </r>
    <r>
      <rPr>
        <sz val="14"/>
        <rFont val="宋体"/>
        <family val="3"/>
        <charset val="134"/>
      </rPr>
      <t>9日晚餐 自助晚餐</t>
    </r>
    <phoneticPr fontId="23" type="noConversion"/>
  </si>
  <si>
    <t>20、21日中午 自助午餐</t>
    <phoneticPr fontId="23" type="noConversion"/>
  </si>
  <si>
    <t>21日晚餐 自助晚餐</t>
    <phoneticPr fontId="23" type="noConversion"/>
  </si>
  <si>
    <r>
      <t>2</t>
    </r>
    <r>
      <rPr>
        <sz val="14"/>
        <rFont val="宋体"/>
        <family val="3"/>
        <charset val="134"/>
      </rPr>
      <t>0日围桌晚宴</t>
    </r>
    <phoneticPr fontId="23" type="noConversion"/>
  </si>
  <si>
    <r>
      <t xml:space="preserve">Logistic Cost Sum
</t>
    </r>
    <r>
      <rPr>
        <b/>
        <sz val="14"/>
        <rFont val="宋体"/>
        <family val="3"/>
        <charset val="134"/>
      </rPr>
      <t>交通费用</t>
    </r>
    <phoneticPr fontId="23" type="noConversion"/>
  </si>
  <si>
    <r>
      <t xml:space="preserve">Unit Price
</t>
    </r>
    <r>
      <rPr>
        <b/>
        <sz val="14"/>
        <rFont val="宋体"/>
        <family val="3"/>
        <charset val="134"/>
      </rPr>
      <t>单价</t>
    </r>
    <phoneticPr fontId="23" type="noConversion"/>
  </si>
  <si>
    <r>
      <t xml:space="preserve">Vehicle
</t>
    </r>
    <r>
      <rPr>
        <b/>
        <sz val="14"/>
        <rFont val="宋体"/>
        <family val="3"/>
        <charset val="134"/>
      </rPr>
      <t>辆</t>
    </r>
    <phoneticPr fontId="23" type="noConversion"/>
  </si>
  <si>
    <r>
      <t xml:space="preserve">Day
</t>
    </r>
    <r>
      <rPr>
        <b/>
        <sz val="14"/>
        <rFont val="宋体"/>
        <family val="3"/>
        <charset val="134"/>
      </rPr>
      <t>天数</t>
    </r>
    <phoneticPr fontId="23" type="noConversion"/>
  </si>
  <si>
    <r>
      <rPr>
        <sz val="14"/>
        <rFont val="宋体"/>
        <family val="3"/>
        <charset val="134"/>
      </rPr>
      <t xml:space="preserve">用车
</t>
    </r>
    <r>
      <rPr>
        <sz val="14"/>
        <rFont val="Arial Narrow"/>
        <family val="2"/>
      </rPr>
      <t>Vehicle usage</t>
    </r>
    <phoneticPr fontId="23" type="noConversion"/>
  </si>
  <si>
    <t>济南接送机/站 小车</t>
    <phoneticPr fontId="23" type="noConversion"/>
  </si>
  <si>
    <t>/次</t>
    <phoneticPr fontId="23" type="noConversion"/>
  </si>
  <si>
    <t>济南接送机/站 GL8</t>
    <phoneticPr fontId="23" type="noConversion"/>
  </si>
  <si>
    <t>济南接送机/站 丰田海狮（10座左右）</t>
    <phoneticPr fontId="23" type="noConversion"/>
  </si>
  <si>
    <t>济南接送机/站 考斯特</t>
    <phoneticPr fontId="23" type="noConversion"/>
  </si>
  <si>
    <t>济南接送机/站 大巴车37座</t>
    <phoneticPr fontId="23" type="noConversion"/>
  </si>
  <si>
    <t>GL8全日备车</t>
    <phoneticPr fontId="23" type="noConversion"/>
  </si>
  <si>
    <t>37座半日用车</t>
    <phoneticPr fontId="23" type="noConversion"/>
  </si>
  <si>
    <r>
      <rPr>
        <b/>
        <sz val="14"/>
        <rFont val="宋体"/>
        <family val="3"/>
        <charset val="134"/>
      </rPr>
      <t xml:space="preserve">保险
</t>
    </r>
    <r>
      <rPr>
        <b/>
        <sz val="14"/>
        <rFont val="Arial Narrow"/>
        <family val="2"/>
      </rPr>
      <t xml:space="preserve">Insurance </t>
    </r>
    <r>
      <rPr>
        <b/>
        <sz val="14"/>
        <rFont val="宋体"/>
        <family val="3"/>
        <charset val="134"/>
      </rPr>
      <t/>
    </r>
    <phoneticPr fontId="23" type="noConversion"/>
  </si>
  <si>
    <r>
      <t xml:space="preserve">Men
</t>
    </r>
    <r>
      <rPr>
        <b/>
        <sz val="14"/>
        <rFont val="宋体"/>
        <family val="3"/>
        <charset val="134"/>
      </rPr>
      <t>人数</t>
    </r>
    <phoneticPr fontId="23" type="noConversion"/>
  </si>
  <si>
    <r>
      <t>List</t>
    </r>
    <r>
      <rPr>
        <b/>
        <sz val="14"/>
        <rFont val="宋体"/>
        <family val="3"/>
        <charset val="134"/>
      </rPr>
      <t xml:space="preserve">
份</t>
    </r>
    <phoneticPr fontId="23" type="noConversion"/>
  </si>
  <si>
    <r>
      <t xml:space="preserve">保险 </t>
    </r>
    <r>
      <rPr>
        <sz val="14"/>
        <rFont val="宋体"/>
        <family val="3"/>
        <charset val="134"/>
      </rPr>
      <t xml:space="preserve"> </t>
    </r>
    <r>
      <rPr>
        <sz val="14"/>
        <rFont val="宋体"/>
        <family val="3"/>
        <charset val="134"/>
      </rPr>
      <t>Insurance</t>
    </r>
    <phoneticPr fontId="23" type="noConversion"/>
  </si>
  <si>
    <t>意外保险Insurance</t>
    <phoneticPr fontId="23" type="noConversion"/>
  </si>
  <si>
    <r>
      <rPr>
        <b/>
        <sz val="14"/>
        <rFont val="宋体"/>
        <family val="3"/>
        <charset val="134"/>
      </rPr>
      <t xml:space="preserve">签证
</t>
    </r>
    <r>
      <rPr>
        <b/>
        <sz val="14"/>
        <rFont val="Arial Narrow"/>
        <family val="2"/>
      </rPr>
      <t>Visa</t>
    </r>
    <phoneticPr fontId="23" type="noConversion"/>
  </si>
  <si>
    <r>
      <t xml:space="preserve">List
</t>
    </r>
    <r>
      <rPr>
        <b/>
        <sz val="14"/>
        <rFont val="宋体"/>
        <family val="3"/>
        <charset val="134"/>
      </rPr>
      <t>份</t>
    </r>
    <phoneticPr fontId="23" type="noConversion"/>
  </si>
  <si>
    <t>Visa</t>
    <phoneticPr fontId="23" type="noConversion"/>
  </si>
  <si>
    <t>服务人工
service Manpower</t>
    <phoneticPr fontId="23" type="noConversion"/>
  </si>
  <si>
    <t>地接社工作人员人工费local-guiding workers</t>
    <phoneticPr fontId="23" type="noConversion"/>
  </si>
  <si>
    <t>酒店工作人员（预估）</t>
    <phoneticPr fontId="23" type="noConversion"/>
  </si>
  <si>
    <r>
      <t>/</t>
    </r>
    <r>
      <rPr>
        <sz val="14"/>
        <rFont val="宋体"/>
        <family val="3"/>
        <charset val="134"/>
      </rPr>
      <t>天</t>
    </r>
    <phoneticPr fontId="23" type="noConversion"/>
  </si>
  <si>
    <t>机场、火车站接机人员（预估）</t>
    <phoneticPr fontId="23" type="noConversion"/>
  </si>
  <si>
    <t>会务公司陪同人员
Accompanying costs</t>
    <phoneticPr fontId="23" type="noConversion"/>
  </si>
  <si>
    <r>
      <t>住宿 Room</t>
    </r>
    <r>
      <rPr>
        <sz val="14"/>
        <rFont val="宋体"/>
        <family val="3"/>
        <charset val="134"/>
      </rPr>
      <t xml:space="preserve"> （需提前一天抵达）</t>
    </r>
    <phoneticPr fontId="23" type="noConversion"/>
  </si>
  <si>
    <t>工作人员人工费 含交通,通讯,用餐</t>
    <phoneticPr fontId="23" type="noConversion"/>
  </si>
  <si>
    <r>
      <t>/</t>
    </r>
    <r>
      <rPr>
        <sz val="14"/>
        <rFont val="宋体"/>
        <family val="3"/>
        <charset val="134"/>
      </rPr>
      <t>人</t>
    </r>
    <r>
      <rPr>
        <sz val="14"/>
        <rFont val="Arial Narrow"/>
        <family val="2"/>
      </rPr>
      <t>/</t>
    </r>
    <r>
      <rPr>
        <sz val="14"/>
        <rFont val="宋体"/>
        <family val="3"/>
        <charset val="134"/>
      </rPr>
      <t>天</t>
    </r>
    <phoneticPr fontId="23" type="noConversion"/>
  </si>
  <si>
    <t>火车票</t>
    <phoneticPr fontId="23" type="noConversion"/>
  </si>
  <si>
    <r>
      <rPr>
        <sz val="14"/>
        <rFont val="Arial Narrow"/>
        <family val="2"/>
      </rPr>
      <t>/</t>
    </r>
    <r>
      <rPr>
        <sz val="14"/>
        <rFont val="宋体"/>
        <family val="3"/>
        <charset val="134"/>
      </rPr>
      <t>人</t>
    </r>
    <r>
      <rPr>
        <sz val="14"/>
        <rFont val="Arial Narrow"/>
        <family val="2"/>
      </rPr>
      <t>/</t>
    </r>
    <r>
      <rPr>
        <sz val="14"/>
        <rFont val="宋体"/>
        <family val="3"/>
        <charset val="134"/>
      </rPr>
      <t>次</t>
    </r>
    <phoneticPr fontId="23" type="noConversion"/>
  </si>
  <si>
    <t>其他不可预计费用 contingencies</t>
    <phoneticPr fontId="23" type="noConversion"/>
  </si>
  <si>
    <t>项目未税费用的3%（实报实销）</t>
    <phoneticPr fontId="23" type="noConversion"/>
  </si>
  <si>
    <t>其他要求（若有）
Other request</t>
    <phoneticPr fontId="23" type="noConversion"/>
  </si>
  <si>
    <r>
      <rPr>
        <b/>
        <sz val="14"/>
        <rFont val="宋体"/>
        <family val="3"/>
        <charset val="134"/>
      </rPr>
      <t>净价合计</t>
    </r>
    <r>
      <rPr>
        <b/>
        <sz val="14"/>
        <rFont val="Arial Narrow"/>
        <family val="2"/>
      </rPr>
      <t>1</t>
    </r>
    <r>
      <rPr>
        <b/>
        <sz val="14"/>
        <rFont val="宋体"/>
        <family val="3"/>
        <charset val="134"/>
      </rPr>
      <t xml:space="preserve">
</t>
    </r>
    <r>
      <rPr>
        <b/>
        <sz val="14"/>
        <rFont val="Arial Narrow"/>
        <family val="2"/>
      </rPr>
      <t>Net price1</t>
    </r>
    <phoneticPr fontId="23" type="noConversion"/>
  </si>
  <si>
    <r>
      <rPr>
        <sz val="14"/>
        <rFont val="宋体"/>
        <family val="3"/>
        <charset val="134"/>
      </rPr>
      <t>住宿</t>
    </r>
    <r>
      <rPr>
        <sz val="14"/>
        <rFont val="Arial Narrow"/>
        <family val="2"/>
      </rPr>
      <t>+</t>
    </r>
    <r>
      <rPr>
        <sz val="14"/>
        <rFont val="宋体"/>
        <family val="3"/>
        <charset val="134"/>
      </rPr>
      <t>会议</t>
    </r>
    <r>
      <rPr>
        <sz val="14"/>
        <rFont val="Arial Narrow"/>
        <family val="2"/>
      </rPr>
      <t>+</t>
    </r>
    <r>
      <rPr>
        <sz val="14"/>
        <rFont val="宋体"/>
        <family val="3"/>
        <charset val="134"/>
      </rPr>
      <t>餐费＋交通＋签证</t>
    </r>
    <r>
      <rPr>
        <sz val="14"/>
        <rFont val="Arial Narrow"/>
        <family val="2"/>
      </rPr>
      <t>+</t>
    </r>
    <r>
      <rPr>
        <sz val="14"/>
        <rFont val="宋体"/>
        <family val="3"/>
        <charset val="134"/>
      </rPr>
      <t>保险</t>
    </r>
    <r>
      <rPr>
        <sz val="14"/>
        <rFont val="Arial Narrow"/>
        <family val="2"/>
      </rPr>
      <t>+</t>
    </r>
    <r>
      <rPr>
        <sz val="14"/>
        <rFont val="宋体"/>
        <family val="3"/>
        <charset val="134"/>
      </rPr>
      <t>服务人工</t>
    </r>
    <r>
      <rPr>
        <sz val="14"/>
        <rFont val="宋体"/>
        <family val="3"/>
        <charset val="134"/>
      </rPr>
      <t>，(不含机票）
Accommodation/Conference/Meal＋Transportion＋Visa+Insurance+</t>
    </r>
    <r>
      <rPr>
        <sz val="14"/>
        <rFont val="宋体"/>
        <family val="3"/>
        <charset val="134"/>
      </rPr>
      <t>service manpower</t>
    </r>
    <r>
      <rPr>
        <sz val="14"/>
        <rFont val="宋体"/>
        <family val="3"/>
        <charset val="134"/>
      </rPr>
      <t>(excluded airticket fee)</t>
    </r>
    <phoneticPr fontId="23" type="noConversion"/>
  </si>
  <si>
    <t xml:space="preserve">服务费率Service fee % </t>
    <phoneticPr fontId="23" type="noConversion"/>
  </si>
  <si>
    <t>未税总费用合计Total cost without VAT</t>
    <phoneticPr fontId="23" type="noConversion"/>
  </si>
  <si>
    <r>
      <t xml:space="preserve">Logistic Flight Cost Sum
</t>
    </r>
    <r>
      <rPr>
        <b/>
        <sz val="14"/>
        <rFont val="宋体"/>
        <family val="3"/>
        <charset val="134"/>
      </rPr>
      <t>机票交通费用</t>
    </r>
  </si>
  <si>
    <r>
      <t xml:space="preserve">Time
</t>
    </r>
    <r>
      <rPr>
        <b/>
        <sz val="14"/>
        <rFont val="宋体"/>
        <family val="3"/>
        <charset val="134"/>
      </rPr>
      <t>次数</t>
    </r>
    <phoneticPr fontId="23" type="noConversion"/>
  </si>
  <si>
    <t xml:space="preserve">国际机票(预计费用）
International Tickets（est。）
</t>
    <phoneticPr fontId="23" type="noConversion"/>
  </si>
  <si>
    <t>国际机票预估</t>
    <phoneticPr fontId="23" type="noConversion"/>
  </si>
  <si>
    <r>
      <t>/</t>
    </r>
    <r>
      <rPr>
        <sz val="14"/>
        <rFont val="宋体"/>
        <family val="3"/>
        <charset val="134"/>
      </rPr>
      <t>票</t>
    </r>
    <phoneticPr fontId="23" type="noConversion"/>
  </si>
  <si>
    <t>国际机票出票费 service fee</t>
    <phoneticPr fontId="23" type="noConversion"/>
  </si>
  <si>
    <t>其他费用（若有）other cost （if has）</t>
    <phoneticPr fontId="23" type="noConversion"/>
  </si>
  <si>
    <t>火车票预估</t>
    <phoneticPr fontId="23" type="noConversion"/>
  </si>
  <si>
    <t>注册费</t>
    <phoneticPr fontId="23" type="noConversion"/>
  </si>
  <si>
    <t>单价</t>
    <phoneticPr fontId="23" type="noConversion"/>
  </si>
  <si>
    <t>Men
人数</t>
    <phoneticPr fontId="23" type="noConversion"/>
  </si>
  <si>
    <t>Time
次数</t>
    <phoneticPr fontId="23" type="noConversion"/>
  </si>
  <si>
    <t>总计</t>
    <phoneticPr fontId="23" type="noConversion"/>
  </si>
  <si>
    <t>注册服务费</t>
    <phoneticPr fontId="23" type="noConversion"/>
  </si>
  <si>
    <t>百分比或金额</t>
    <phoneticPr fontId="23" type="noConversion"/>
  </si>
  <si>
    <r>
      <rPr>
        <b/>
        <sz val="14"/>
        <rFont val="宋体"/>
        <family val="3"/>
        <charset val="134"/>
      </rPr>
      <t>净价总价</t>
    </r>
    <r>
      <rPr>
        <b/>
        <sz val="14"/>
        <rFont val="Arial Narrow"/>
        <family val="2"/>
      </rPr>
      <t>2</t>
    </r>
    <r>
      <rPr>
        <b/>
        <sz val="14"/>
        <rFont val="宋体"/>
        <family val="3"/>
        <charset val="134"/>
      </rPr>
      <t xml:space="preserve">
</t>
    </r>
    <r>
      <rPr>
        <b/>
        <sz val="14"/>
        <rFont val="Arial Narrow"/>
        <family val="2"/>
      </rPr>
      <t>Net price2</t>
    </r>
    <phoneticPr fontId="23" type="noConversion"/>
  </si>
  <si>
    <r>
      <rPr>
        <b/>
        <sz val="14"/>
        <rFont val="宋体"/>
        <family val="3"/>
        <charset val="134"/>
      </rPr>
      <t>未税总费用合计＋</t>
    </r>
    <r>
      <rPr>
        <b/>
        <sz val="14"/>
        <rFont val="宋体"/>
        <family val="3"/>
        <charset val="134"/>
      </rPr>
      <t xml:space="preserve">机票+注册
</t>
    </r>
    <r>
      <rPr>
        <b/>
        <sz val="14"/>
        <rFont val="Arial Narrow"/>
        <family val="2"/>
      </rPr>
      <t>(Net price1</t>
    </r>
    <r>
      <rPr>
        <b/>
        <sz val="14"/>
        <rFont val="宋体"/>
        <family val="3"/>
        <charset val="134"/>
      </rPr>
      <t>＋</t>
    </r>
    <r>
      <rPr>
        <b/>
        <sz val="14"/>
        <rFont val="Arial Narrow"/>
        <family val="2"/>
      </rPr>
      <t>Service fee</t>
    </r>
    <r>
      <rPr>
        <b/>
        <sz val="14"/>
        <rFont val="宋体"/>
        <family val="3"/>
        <charset val="134"/>
      </rPr>
      <t>＋</t>
    </r>
    <r>
      <rPr>
        <b/>
        <sz val="14"/>
        <rFont val="Arial Narrow"/>
        <family val="2"/>
      </rPr>
      <t>Accompanying cost+Airticket+registration)</t>
    </r>
    <phoneticPr fontId="23" type="noConversion"/>
  </si>
  <si>
    <r>
      <rPr>
        <b/>
        <sz val="14"/>
        <rFont val="宋体"/>
        <family val="3"/>
        <charset val="134"/>
      </rPr>
      <t>含</t>
    </r>
    <r>
      <rPr>
        <b/>
        <sz val="14"/>
        <rFont val="Arial Narrow"/>
        <family val="2"/>
      </rPr>
      <t xml:space="preserve">VAT </t>
    </r>
    <r>
      <rPr>
        <b/>
        <sz val="14"/>
        <rFont val="宋体"/>
        <family val="3"/>
        <charset val="134"/>
      </rPr>
      <t>增值税发票金额（增值税默认</t>
    </r>
    <r>
      <rPr>
        <b/>
        <sz val="14"/>
        <rFont val="Arial Narrow"/>
        <family val="2"/>
      </rPr>
      <t>6.72%</t>
    </r>
    <r>
      <rPr>
        <b/>
        <sz val="14"/>
        <rFont val="宋体"/>
        <family val="3"/>
        <charset val="134"/>
      </rPr>
      <t>）</t>
    </r>
  </si>
  <si>
    <t>含税总费用合计Total cost with VAT</t>
    <phoneticPr fontId="23" type="noConversion"/>
  </si>
  <si>
    <t>总人数
Total member</t>
    <phoneticPr fontId="23" type="noConversion"/>
  </si>
  <si>
    <r>
      <rPr>
        <sz val="14"/>
        <rFont val="宋体"/>
        <family val="3"/>
        <charset val="134"/>
      </rPr>
      <t xml:space="preserve">人均费用
</t>
    </r>
    <r>
      <rPr>
        <sz val="14"/>
        <rFont val="Arial Narrow"/>
        <family val="2"/>
      </rPr>
      <t>Per capita costs</t>
    </r>
    <phoneticPr fontId="23" type="noConversion"/>
  </si>
  <si>
    <t>考斯特 半日用车</t>
    <phoneticPr fontId="23" type="noConversion"/>
  </si>
  <si>
    <t>国际机票预估（美国2，加拿大1，德国1，韩国2）</t>
    <phoneticPr fontId="23" type="noConversion"/>
  </si>
  <si>
    <t>20日中午 自助午餐</t>
    <phoneticPr fontId="23" type="noConversion"/>
  </si>
  <si>
    <t>合计预算</t>
    <phoneticPr fontId="23" type="noConversion"/>
  </si>
  <si>
    <t>韩国</t>
    <phoneticPr fontId="23" type="noConversion"/>
  </si>
  <si>
    <t>新加坡</t>
    <phoneticPr fontId="23" type="noConversion"/>
  </si>
  <si>
    <t>台湾</t>
    <phoneticPr fontId="23" type="noConversion"/>
  </si>
  <si>
    <t>香港</t>
    <phoneticPr fontId="23" type="noConversion"/>
  </si>
  <si>
    <t>中国区域</t>
    <phoneticPr fontId="23" type="noConversion"/>
  </si>
  <si>
    <t>未含税金额</t>
    <phoneticPr fontId="23" type="noConversion"/>
  </si>
  <si>
    <t>总结算</t>
    <phoneticPr fontId="23" type="noConversion"/>
  </si>
  <si>
    <t>区域</t>
    <phoneticPr fontId="23" type="noConversion"/>
  </si>
  <si>
    <t>序号</t>
    <phoneticPr fontId="23" type="noConversion"/>
  </si>
  <si>
    <t>WOCF结算总表</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</si>
</sst>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quot;¥&quot;\-#,##0.00"/>
    <numFmt numFmtId="176" formatCode="dd/mm/yyyy;@"/>
    <numFmt numFmtId="177" formatCode="&quot;¥&quot;#,##0.00"/>
    <numFmt numFmtId="178" formatCode="0.0"/>
    <numFmt numFmtId="179" formatCode="#,##0.0"/>
    <numFmt numFmtId="180" formatCode="[$¥-804]#,##0.00"/>
    <numFmt numFmtId="181" formatCode="0.0%"/>
    <numFmt numFmtId="182" formatCode="[$¥-804]#,##0.00_);[Red]\([$¥-804]#,##0.00\)"/>
    <numFmt numFmtId="183" formatCode="0_ "/>
    <numFmt numFmtId="184" formatCode="0.00_ "/>
    <numFmt numFmtId="185" formatCode="&quot;¥&quot;#,##0.00_);[Red]\(&quot;¥&quot;#,##0.00\)"/>
  </numFmts>
  <fonts count="28" x14ac:knownFonts="1">
    <font>
      <sz val="11"/>
      <color theme="1"/>
      <name val="等线"/>
      <family val="2"/>
      <charset val="134"/>
      <scheme val="minor"/>
    </font>
    <font>
      <sz val="12"/>
      <name val="宋体"/>
      <charset val="134"/>
    </font>
    <font>
      <b/>
      <sz val="18"/>
      <name val="Arial"/>
      <family val="2"/>
    </font>
    <font>
      <b/>
      <sz val="18"/>
      <name val="宋体"/>
      <charset val="134"/>
    </font>
    <font>
      <sz val="9"/>
      <name val="等线"/>
      <family val="2"/>
      <charset val="134"/>
      <scheme val="minor"/>
    </font>
    <font>
      <sz val="9"/>
      <name val="宋体"/>
      <charset val="134"/>
    </font>
    <font>
      <sz val="10"/>
      <name val="Arial Narrow"/>
      <family val="2"/>
    </font>
    <font>
      <sz val="14"/>
      <name val="Arial Narrow"/>
      <family val="2"/>
    </font>
    <font>
      <sz val="14"/>
      <name val="宋体"/>
      <charset val="134"/>
    </font>
    <font>
      <sz val="24"/>
      <name val="Arial Narrow"/>
      <family val="2"/>
    </font>
    <font>
      <b/>
      <sz val="14"/>
      <name val="Arial Narrow"/>
      <family val="2"/>
    </font>
    <font>
      <b/>
      <sz val="14"/>
      <name val="宋体"/>
      <charset val="134"/>
    </font>
    <font>
      <b/>
      <sz val="10"/>
      <name val="Arial Narrow"/>
      <family val="2"/>
    </font>
    <font>
      <sz val="10"/>
      <name val="宋体"/>
      <charset val="134"/>
    </font>
    <font>
      <sz val="14"/>
      <color theme="1"/>
      <name val="宋体"/>
      <charset val="134"/>
    </font>
    <font>
      <b/>
      <sz val="10"/>
      <name val="宋体"/>
      <charset val="134"/>
    </font>
    <font>
      <sz val="14"/>
      <color rgb="FFFF0000"/>
      <name val="宋体"/>
      <charset val="134"/>
    </font>
    <font>
      <i/>
      <sz val="10"/>
      <name val="Arial Narrow"/>
      <family val="2"/>
    </font>
    <font>
      <sz val="14"/>
      <name val="Arial"/>
      <family val="2"/>
    </font>
    <font>
      <b/>
      <sz val="16"/>
      <name val="Arial Narrow"/>
      <family val="2"/>
    </font>
    <font>
      <b/>
      <sz val="9"/>
      <name val="Arial Narrow"/>
      <family val="2"/>
    </font>
    <font>
      <sz val="12"/>
      <name val="宋体"/>
      <family val="3"/>
      <charset val="134"/>
    </font>
    <font>
      <b/>
      <sz val="18"/>
      <name val="宋体"/>
      <family val="3"/>
      <charset val="134"/>
    </font>
    <font>
      <sz val="9"/>
      <name val="宋体"/>
      <family val="3"/>
      <charset val="134"/>
    </font>
    <font>
      <sz val="14"/>
      <name val="宋体"/>
      <family val="3"/>
      <charset val="134"/>
    </font>
    <font>
      <b/>
      <sz val="14"/>
      <name val="宋体"/>
      <family val="3"/>
      <charset val="134"/>
    </font>
    <font>
      <b/>
      <sz val="12"/>
      <color theme="0"/>
      <name val="宋体"/>
      <family val="3"/>
      <charset val="134"/>
    </font>
    <font>
      <b/>
      <sz val="16"/>
      <name val="宋体"/>
      <family val="3"/>
      <charset val="134"/>
    </font>
  </fonts>
  <fills count="9">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
      <patternFill patternType="solid">
        <fgColor theme="1" tint="0.34998626667073579"/>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s>
  <cellStyleXfs count="4">
    <xf numFmtId="0" fontId="0" fillId="0" borderId="0">
      <alignment vertical="center"/>
    </xf>
    <xf numFmtId="0" fontId="1" fillId="0" borderId="0"/>
    <xf numFmtId="0" fontId="21" fillId="0" borderId="0"/>
    <xf numFmtId="0" fontId="21" fillId="0" borderId="0"/>
  </cellStyleXfs>
  <cellXfs count="309">
    <xf numFmtId="0" fontId="0" fillId="0" borderId="0" xfId="0">
      <alignment vertical="center"/>
    </xf>
    <xf numFmtId="0" fontId="2" fillId="0" borderId="1" xfId="1" applyFont="1" applyFill="1" applyBorder="1" applyAlignment="1">
      <alignment horizontal="center" vertical="top" wrapText="1"/>
    </xf>
    <xf numFmtId="0" fontId="2" fillId="0" borderId="2" xfId="1" applyFont="1" applyFill="1" applyBorder="1" applyAlignment="1">
      <alignment horizontal="center" vertical="top" wrapText="1"/>
    </xf>
    <xf numFmtId="0" fontId="2" fillId="0" borderId="3" xfId="1" applyFont="1" applyFill="1" applyBorder="1" applyAlignment="1">
      <alignment horizontal="center" vertical="top" wrapText="1"/>
    </xf>
    <xf numFmtId="0" fontId="2" fillId="0" borderId="0" xfId="1" applyFont="1" applyFill="1" applyBorder="1" applyAlignment="1">
      <alignment horizontal="center" vertical="top" wrapText="1"/>
    </xf>
    <xf numFmtId="0" fontId="6" fillId="0" borderId="0" xfId="1" applyFont="1" applyFill="1" applyAlignment="1">
      <alignment vertical="top" wrapText="1"/>
    </xf>
    <xf numFmtId="0" fontId="7" fillId="2" borderId="4" xfId="1" applyFont="1" applyFill="1" applyBorder="1" applyAlignment="1">
      <alignment horizontal="right" vertical="top" wrapText="1"/>
    </xf>
    <xf numFmtId="0" fontId="8"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7" fillId="2" borderId="8" xfId="1" applyFont="1" applyFill="1" applyBorder="1" applyAlignment="1">
      <alignment horizontal="right" vertical="top" wrapText="1"/>
    </xf>
    <xf numFmtId="0" fontId="8" fillId="0" borderId="9" xfId="1" applyFont="1" applyFill="1" applyBorder="1" applyAlignment="1">
      <alignment horizontal="center" vertical="top" wrapText="1"/>
    </xf>
    <xf numFmtId="0" fontId="7" fillId="2" borderId="9" xfId="1" applyFont="1" applyFill="1" applyBorder="1" applyAlignment="1">
      <alignment horizontal="right" vertical="top" wrapText="1"/>
    </xf>
    <xf numFmtId="176" fontId="7" fillId="0" borderId="10" xfId="1" applyNumberFormat="1" applyFont="1" applyFill="1" applyBorder="1" applyAlignment="1">
      <alignment horizontal="center" vertical="top" wrapText="1"/>
    </xf>
    <xf numFmtId="176" fontId="7" fillId="0" borderId="11" xfId="1" applyNumberFormat="1" applyFont="1" applyFill="1" applyBorder="1" applyAlignment="1">
      <alignment horizontal="center" vertical="top" wrapText="1"/>
    </xf>
    <xf numFmtId="176" fontId="7" fillId="0" borderId="12" xfId="1" applyNumberFormat="1" applyFont="1" applyFill="1" applyBorder="1" applyAlignment="1">
      <alignment horizontal="center" vertical="top" wrapText="1"/>
    </xf>
    <xf numFmtId="0" fontId="7" fillId="0" borderId="10" xfId="1" applyFont="1" applyFill="1" applyBorder="1" applyAlignment="1">
      <alignment horizontal="center" vertical="top" wrapText="1"/>
    </xf>
    <xf numFmtId="0" fontId="7" fillId="0" borderId="11" xfId="1" applyFont="1" applyFill="1" applyBorder="1" applyAlignment="1">
      <alignment horizontal="center" vertical="top" wrapText="1"/>
    </xf>
    <xf numFmtId="0" fontId="7" fillId="0" borderId="12" xfId="1" applyFont="1" applyFill="1" applyBorder="1" applyAlignment="1">
      <alignment horizontal="center" vertical="top" wrapText="1"/>
    </xf>
    <xf numFmtId="0" fontId="7" fillId="2" borderId="13" xfId="1" applyFont="1" applyFill="1" applyBorder="1" applyAlignment="1">
      <alignment horizontal="right" vertical="top" wrapText="1"/>
    </xf>
    <xf numFmtId="177" fontId="9" fillId="0" borderId="10" xfId="1" applyNumberFormat="1" applyFont="1" applyFill="1" applyBorder="1" applyAlignment="1">
      <alignment horizontal="right" vertical="top" wrapText="1"/>
    </xf>
    <xf numFmtId="177" fontId="9" fillId="0" borderId="11" xfId="1" applyNumberFormat="1" applyFont="1" applyFill="1" applyBorder="1" applyAlignment="1">
      <alignment horizontal="right" vertical="top" wrapText="1"/>
    </xf>
    <xf numFmtId="177" fontId="9" fillId="0" borderId="12" xfId="1" applyNumberFormat="1" applyFont="1" applyFill="1" applyBorder="1" applyAlignment="1">
      <alignment horizontal="right" vertical="top" wrapText="1"/>
    </xf>
    <xf numFmtId="0" fontId="7" fillId="2" borderId="14" xfId="1" applyFont="1" applyFill="1" applyBorder="1" applyAlignment="1">
      <alignment horizontal="right" vertical="top" wrapText="1"/>
    </xf>
    <xf numFmtId="177" fontId="9" fillId="0" borderId="15" xfId="1" applyNumberFormat="1" applyFont="1" applyFill="1" applyBorder="1" applyAlignment="1">
      <alignment horizontal="right" vertical="top" wrapText="1"/>
    </xf>
    <xf numFmtId="177" fontId="9" fillId="0" borderId="16" xfId="1" applyNumberFormat="1" applyFont="1" applyFill="1" applyBorder="1" applyAlignment="1">
      <alignment horizontal="right" vertical="top" wrapText="1"/>
    </xf>
    <xf numFmtId="177" fontId="9" fillId="0" borderId="17" xfId="1" applyNumberFormat="1" applyFont="1" applyFill="1" applyBorder="1" applyAlignment="1">
      <alignment horizontal="right" vertical="top" wrapText="1"/>
    </xf>
    <xf numFmtId="7" fontId="6" fillId="0" borderId="0" xfId="1" applyNumberFormat="1" applyFont="1" applyFill="1" applyAlignment="1">
      <alignment vertical="top" wrapText="1"/>
    </xf>
    <xf numFmtId="0" fontId="7" fillId="0" borderId="18" xfId="1" applyFont="1" applyFill="1" applyBorder="1" applyAlignment="1">
      <alignment horizontal="left" vertical="top" wrapText="1"/>
    </xf>
    <xf numFmtId="0" fontId="7" fillId="0" borderId="19" xfId="1" applyFont="1" applyFill="1" applyBorder="1" applyAlignment="1">
      <alignment horizontal="left" vertical="top" wrapText="1"/>
    </xf>
    <xf numFmtId="0" fontId="7" fillId="0" borderId="20" xfId="1" applyFont="1" applyFill="1" applyBorder="1" applyAlignment="1">
      <alignment horizontal="left" vertical="top" wrapText="1"/>
    </xf>
    <xf numFmtId="0" fontId="7" fillId="0" borderId="0" xfId="1" applyFont="1" applyFill="1" applyBorder="1" applyAlignment="1">
      <alignment horizontal="left" vertical="top" wrapText="1"/>
    </xf>
    <xf numFmtId="0" fontId="10" fillId="2" borderId="21" xfId="1" applyFont="1" applyFill="1" applyBorder="1" applyAlignment="1">
      <alignment vertical="top" wrapText="1"/>
    </xf>
    <xf numFmtId="177" fontId="10" fillId="3" borderId="22" xfId="1" applyNumberFormat="1" applyFont="1" applyFill="1" applyBorder="1" applyAlignment="1">
      <alignment vertical="top" wrapText="1"/>
    </xf>
    <xf numFmtId="0" fontId="10" fillId="3" borderId="23" xfId="1" applyFont="1" applyFill="1" applyBorder="1" applyAlignment="1">
      <alignment horizontal="center" vertical="top" wrapText="1"/>
    </xf>
    <xf numFmtId="0" fontId="10" fillId="3" borderId="22" xfId="1" applyFont="1" applyFill="1" applyBorder="1" applyAlignment="1">
      <alignment horizontal="center" vertical="top" wrapText="1"/>
    </xf>
    <xf numFmtId="0" fontId="10" fillId="3" borderId="24" xfId="1" applyFont="1" applyFill="1" applyBorder="1" applyAlignment="1">
      <alignment horizontal="center" vertical="top" wrapText="1"/>
    </xf>
    <xf numFmtId="178" fontId="10" fillId="3" borderId="24" xfId="1" applyNumberFormat="1" applyFont="1" applyFill="1" applyBorder="1" applyAlignment="1">
      <alignment horizontal="center" vertical="top" wrapText="1"/>
    </xf>
    <xf numFmtId="178" fontId="10" fillId="3" borderId="25" xfId="1" applyNumberFormat="1" applyFont="1" applyFill="1" applyBorder="1" applyAlignment="1">
      <alignment horizontal="center" vertical="top" wrapText="1"/>
    </xf>
    <xf numFmtId="177" fontId="10" fillId="4" borderId="21" xfId="1" applyNumberFormat="1" applyFont="1" applyFill="1" applyBorder="1" applyAlignment="1">
      <alignment vertical="top" wrapText="1"/>
    </xf>
    <xf numFmtId="0" fontId="12" fillId="0" borderId="0" xfId="1" applyFont="1" applyFill="1" applyAlignment="1">
      <alignment vertical="top" wrapText="1"/>
    </xf>
    <xf numFmtId="14" fontId="8" fillId="0" borderId="26" xfId="1" applyNumberFormat="1" applyFont="1" applyFill="1" applyBorder="1" applyAlignment="1">
      <alignment horizontal="center" vertical="center" wrapText="1"/>
    </xf>
    <xf numFmtId="14" fontId="8" fillId="0" borderId="27" xfId="1" applyNumberFormat="1" applyFont="1" applyFill="1" applyBorder="1" applyAlignment="1">
      <alignment vertical="top" wrapText="1"/>
    </xf>
    <xf numFmtId="177" fontId="7" fillId="0" borderId="28" xfId="1" applyNumberFormat="1" applyFont="1" applyFill="1" applyBorder="1" applyAlignment="1">
      <alignment vertical="top" wrapText="1"/>
    </xf>
    <xf numFmtId="0" fontId="7" fillId="0" borderId="29" xfId="1" quotePrefix="1" applyFont="1" applyFill="1" applyBorder="1" applyAlignment="1">
      <alignment vertical="top" wrapText="1"/>
    </xf>
    <xf numFmtId="3" fontId="7" fillId="0" borderId="27" xfId="1" applyNumberFormat="1" applyFont="1" applyFill="1" applyBorder="1" applyAlignment="1">
      <alignment vertical="top" wrapText="1"/>
    </xf>
    <xf numFmtId="178" fontId="7" fillId="0" borderId="27" xfId="1" applyNumberFormat="1" applyFont="1" applyFill="1" applyBorder="1" applyAlignment="1">
      <alignment vertical="top" wrapText="1"/>
    </xf>
    <xf numFmtId="177" fontId="7" fillId="0" borderId="30" xfId="1" applyNumberFormat="1" applyFont="1" applyFill="1" applyBorder="1" applyAlignment="1">
      <alignment vertical="top" wrapText="1"/>
    </xf>
    <xf numFmtId="177" fontId="7" fillId="5" borderId="28" xfId="1" applyNumberFormat="1" applyFont="1" applyFill="1" applyBorder="1" applyAlignment="1">
      <alignment vertical="top" wrapText="1"/>
    </xf>
    <xf numFmtId="14" fontId="8" fillId="0" borderId="9" xfId="1" applyNumberFormat="1" applyFont="1" applyFill="1" applyBorder="1" applyAlignment="1">
      <alignment vertical="top" wrapText="1"/>
    </xf>
    <xf numFmtId="177" fontId="7" fillId="0" borderId="10" xfId="1" applyNumberFormat="1" applyFont="1" applyFill="1" applyBorder="1" applyAlignment="1">
      <alignment vertical="top" wrapText="1"/>
    </xf>
    <xf numFmtId="0" fontId="7" fillId="0" borderId="31" xfId="1" quotePrefix="1" applyFont="1" applyFill="1" applyBorder="1" applyAlignment="1">
      <alignment vertical="top" wrapText="1"/>
    </xf>
    <xf numFmtId="3" fontId="7" fillId="0" borderId="9" xfId="1" applyNumberFormat="1" applyFont="1" applyFill="1" applyBorder="1" applyAlignment="1">
      <alignment vertical="top" wrapText="1"/>
    </xf>
    <xf numFmtId="178" fontId="7" fillId="0" borderId="9" xfId="1" applyNumberFormat="1" applyFont="1" applyFill="1" applyBorder="1" applyAlignment="1">
      <alignment vertical="top" wrapText="1"/>
    </xf>
    <xf numFmtId="177" fontId="7" fillId="0" borderId="32" xfId="1" applyNumberFormat="1" applyFont="1" applyFill="1" applyBorder="1" applyAlignment="1">
      <alignment vertical="top" wrapText="1"/>
    </xf>
    <xf numFmtId="177" fontId="7" fillId="5" borderId="10" xfId="1" applyNumberFormat="1" applyFont="1" applyFill="1" applyBorder="1" applyAlignment="1">
      <alignment vertical="top" wrapText="1"/>
    </xf>
    <xf numFmtId="14" fontId="8" fillId="0" borderId="29" xfId="1" applyNumberFormat="1" applyFont="1" applyFill="1" applyBorder="1" applyAlignment="1">
      <alignment horizontal="center" vertical="center" wrapText="1"/>
    </xf>
    <xf numFmtId="14" fontId="8" fillId="0" borderId="33" xfId="1" applyNumberFormat="1" applyFont="1" applyFill="1" applyBorder="1" applyAlignment="1">
      <alignment horizontal="center" vertical="center" wrapText="1"/>
    </xf>
    <xf numFmtId="14" fontId="8" fillId="0" borderId="34" xfId="1" applyNumberFormat="1" applyFont="1" applyFill="1" applyBorder="1" applyAlignment="1">
      <alignment horizontal="center" vertical="center" wrapText="1"/>
    </xf>
    <xf numFmtId="14" fontId="8" fillId="0" borderId="35" xfId="1" applyNumberFormat="1" applyFont="1" applyFill="1" applyBorder="1" applyAlignment="1">
      <alignment horizontal="center" vertical="center" wrapText="1"/>
    </xf>
    <xf numFmtId="14" fontId="8" fillId="0" borderId="27" xfId="1" applyNumberFormat="1" applyFont="1" applyFill="1" applyBorder="1" applyAlignment="1">
      <alignment horizontal="center" vertical="center" wrapText="1"/>
    </xf>
    <xf numFmtId="14" fontId="8" fillId="0" borderId="35" xfId="1" applyNumberFormat="1" applyFont="1" applyFill="1" applyBorder="1" applyAlignment="1">
      <alignment horizontal="center" vertical="center" wrapText="1"/>
    </xf>
    <xf numFmtId="179" fontId="7" fillId="0" borderId="9" xfId="1" applyNumberFormat="1" applyFont="1" applyFill="1" applyBorder="1" applyAlignment="1">
      <alignment vertical="top" wrapText="1"/>
    </xf>
    <xf numFmtId="14" fontId="8" fillId="0" borderId="9" xfId="1" applyNumberFormat="1" applyFont="1" applyFill="1" applyBorder="1" applyAlignment="1">
      <alignment horizontal="center" vertical="center" wrapText="1"/>
    </xf>
    <xf numFmtId="0" fontId="13" fillId="0" borderId="0" xfId="1" applyFont="1" applyFill="1" applyAlignment="1">
      <alignment vertical="top" wrapText="1"/>
    </xf>
    <xf numFmtId="0" fontId="10" fillId="2" borderId="8" xfId="1" applyFont="1" applyFill="1" applyBorder="1" applyAlignment="1">
      <alignment vertical="top" wrapText="1"/>
    </xf>
    <xf numFmtId="177" fontId="10" fillId="3" borderId="31" xfId="1" applyNumberFormat="1" applyFont="1" applyFill="1" applyBorder="1" applyAlignment="1">
      <alignment vertical="top" wrapText="1"/>
    </xf>
    <xf numFmtId="0" fontId="10" fillId="3" borderId="10" xfId="1" applyFont="1" applyFill="1" applyBorder="1" applyAlignment="1">
      <alignment horizontal="center" vertical="top" wrapText="1"/>
    </xf>
    <xf numFmtId="0" fontId="10" fillId="3" borderId="31" xfId="1" applyFont="1" applyFill="1" applyBorder="1" applyAlignment="1">
      <alignment horizontal="center" vertical="top" wrapText="1"/>
    </xf>
    <xf numFmtId="0" fontId="10" fillId="3" borderId="9" xfId="1" applyFont="1" applyFill="1" applyBorder="1" applyAlignment="1">
      <alignment horizontal="center" vertical="top" wrapText="1"/>
    </xf>
    <xf numFmtId="178" fontId="10" fillId="3" borderId="9" xfId="1" applyNumberFormat="1" applyFont="1" applyFill="1" applyBorder="1" applyAlignment="1">
      <alignment horizontal="center" vertical="top" wrapText="1"/>
    </xf>
    <xf numFmtId="0" fontId="10" fillId="3" borderId="36" xfId="1" applyFont="1" applyFill="1" applyBorder="1" applyAlignment="1">
      <alignment vertical="top" wrapText="1"/>
    </xf>
    <xf numFmtId="177" fontId="10" fillId="4" borderId="31" xfId="1" applyNumberFormat="1" applyFont="1" applyFill="1" applyBorder="1" applyAlignment="1">
      <alignment vertical="top" wrapText="1"/>
    </xf>
    <xf numFmtId="14" fontId="8" fillId="0" borderId="13" xfId="1" applyNumberFormat="1" applyFont="1" applyFill="1" applyBorder="1" applyAlignment="1">
      <alignment horizontal="left" vertical="center" wrapText="1"/>
    </xf>
    <xf numFmtId="14" fontId="14" fillId="6" borderId="31" xfId="1" applyNumberFormat="1" applyFont="1" applyFill="1" applyBorder="1" applyAlignment="1">
      <alignment horizontal="left" vertical="top" wrapText="1"/>
    </xf>
    <xf numFmtId="177" fontId="7" fillId="6" borderId="10" xfId="1" applyNumberFormat="1" applyFont="1" applyFill="1" applyBorder="1" applyAlignment="1">
      <alignment vertical="top" wrapText="1"/>
    </xf>
    <xf numFmtId="14" fontId="8" fillId="6" borderId="31" xfId="1" applyNumberFormat="1" applyFont="1" applyFill="1" applyBorder="1" applyAlignment="1">
      <alignment horizontal="left" vertical="top" wrapText="1"/>
    </xf>
    <xf numFmtId="0" fontId="8" fillId="0" borderId="31" xfId="1" applyFont="1" applyFill="1" applyBorder="1" applyAlignment="1">
      <alignment vertical="top" wrapText="1"/>
    </xf>
    <xf numFmtId="177" fontId="8" fillId="0" borderId="10" xfId="1" applyNumberFormat="1" applyFont="1" applyFill="1" applyBorder="1" applyAlignment="1">
      <alignment vertical="top" wrapText="1"/>
    </xf>
    <xf numFmtId="177" fontId="8" fillId="5" borderId="10" xfId="1" applyNumberFormat="1" applyFont="1" applyFill="1" applyBorder="1" applyAlignment="1">
      <alignment vertical="top" wrapText="1"/>
    </xf>
    <xf numFmtId="0" fontId="15" fillId="0" borderId="0" xfId="1" applyFont="1" applyFill="1" applyAlignment="1">
      <alignment vertical="top"/>
    </xf>
    <xf numFmtId="0" fontId="15" fillId="0" borderId="0" xfId="1" applyFont="1" applyFill="1" applyAlignment="1">
      <alignment vertical="top" wrapText="1"/>
    </xf>
    <xf numFmtId="0" fontId="8" fillId="0" borderId="13" xfId="1" applyFont="1" applyFill="1" applyBorder="1" applyAlignment="1">
      <alignment horizontal="left" vertical="center" wrapText="1"/>
    </xf>
    <xf numFmtId="0" fontId="16" fillId="0" borderId="0" xfId="1" applyFont="1" applyFill="1" applyAlignment="1">
      <alignment vertical="top" wrapText="1"/>
    </xf>
    <xf numFmtId="0" fontId="8" fillId="0" borderId="31" xfId="1" applyNumberFormat="1" applyFont="1" applyFill="1" applyBorder="1" applyAlignment="1">
      <alignment vertical="center" wrapText="1"/>
    </xf>
    <xf numFmtId="177" fontId="7" fillId="0" borderId="10" xfId="1" applyNumberFormat="1" applyFont="1" applyFill="1" applyBorder="1" applyAlignment="1">
      <alignment vertical="center" wrapText="1"/>
    </xf>
    <xf numFmtId="177" fontId="7" fillId="5" borderId="10" xfId="1" applyNumberFormat="1" applyFont="1" applyFill="1" applyBorder="1" applyAlignment="1">
      <alignment vertical="center" wrapText="1"/>
    </xf>
    <xf numFmtId="0" fontId="6" fillId="0" borderId="0" xfId="1" applyFont="1" applyFill="1" applyAlignment="1">
      <alignment vertical="top"/>
    </xf>
    <xf numFmtId="14" fontId="8" fillId="0" borderId="9" xfId="1" applyNumberFormat="1" applyFont="1" applyFill="1" applyBorder="1" applyAlignment="1">
      <alignment horizontal="left" vertical="top" wrapText="1"/>
    </xf>
    <xf numFmtId="14" fontId="8" fillId="0" borderId="31" xfId="1" applyNumberFormat="1" applyFont="1" applyFill="1" applyBorder="1" applyAlignment="1">
      <alignment horizontal="left" vertical="top" wrapText="1"/>
    </xf>
    <xf numFmtId="0" fontId="7" fillId="6" borderId="13" xfId="1" applyFont="1" applyFill="1" applyBorder="1" applyAlignment="1">
      <alignment horizontal="left" vertical="top" wrapText="1"/>
    </xf>
    <xf numFmtId="177" fontId="8" fillId="0" borderId="9" xfId="1" applyNumberFormat="1" applyFont="1" applyFill="1" applyBorder="1" applyAlignment="1">
      <alignment vertical="top" wrapText="1"/>
    </xf>
    <xf numFmtId="7" fontId="7" fillId="0" borderId="10" xfId="1" applyNumberFormat="1" applyFont="1" applyFill="1" applyBorder="1" applyAlignment="1">
      <alignment vertical="top" wrapText="1"/>
    </xf>
    <xf numFmtId="7" fontId="7" fillId="5" borderId="10" xfId="1" applyNumberFormat="1" applyFont="1" applyFill="1" applyBorder="1" applyAlignment="1">
      <alignment vertical="top" wrapText="1"/>
    </xf>
    <xf numFmtId="0" fontId="7" fillId="6" borderId="37" xfId="1" applyFont="1" applyFill="1" applyBorder="1" applyAlignment="1">
      <alignment horizontal="left" vertical="top" wrapText="1"/>
    </xf>
    <xf numFmtId="0" fontId="7" fillId="6" borderId="38" xfId="1" applyFont="1" applyFill="1" applyBorder="1" applyAlignment="1">
      <alignment horizontal="left" vertical="top" wrapText="1"/>
    </xf>
    <xf numFmtId="0" fontId="8" fillId="0" borderId="8" xfId="1" applyFont="1" applyFill="1" applyBorder="1" applyAlignment="1">
      <alignment vertical="top" wrapText="1"/>
    </xf>
    <xf numFmtId="0" fontId="7" fillId="0" borderId="31" xfId="1" applyFont="1" applyFill="1" applyBorder="1" applyAlignment="1">
      <alignment vertical="top" wrapText="1"/>
    </xf>
    <xf numFmtId="0" fontId="10" fillId="3" borderId="32" xfId="1" applyFont="1" applyFill="1" applyBorder="1" applyAlignment="1">
      <alignment vertical="top" wrapText="1"/>
    </xf>
    <xf numFmtId="0" fontId="7" fillId="0" borderId="8" xfId="1" applyFont="1" applyFill="1" applyBorder="1" applyAlignment="1">
      <alignment vertical="top" wrapText="1"/>
    </xf>
    <xf numFmtId="0" fontId="12" fillId="0" borderId="0" xfId="1" applyFont="1" applyFill="1" applyBorder="1" applyAlignment="1">
      <alignment vertical="top" wrapText="1"/>
    </xf>
    <xf numFmtId="0" fontId="11" fillId="2" borderId="8" xfId="1" applyFont="1" applyFill="1" applyBorder="1" applyAlignment="1">
      <alignment vertical="top" wrapText="1"/>
    </xf>
    <xf numFmtId="0" fontId="8" fillId="0" borderId="13" xfId="1" applyFont="1" applyFill="1" applyBorder="1" applyAlignment="1">
      <alignment horizontal="left" vertical="top" wrapText="1"/>
    </xf>
    <xf numFmtId="0" fontId="13" fillId="0" borderId="39" xfId="1" applyFont="1" applyFill="1" applyBorder="1" applyAlignment="1">
      <alignment horizontal="left" vertical="top" wrapText="1"/>
    </xf>
    <xf numFmtId="0" fontId="8" fillId="0" borderId="37" xfId="1" applyFont="1" applyFill="1" applyBorder="1" applyAlignment="1">
      <alignment horizontal="left" vertical="top" wrapText="1"/>
    </xf>
    <xf numFmtId="0" fontId="8" fillId="0" borderId="13" xfId="1" applyFont="1" applyFill="1" applyBorder="1" applyAlignment="1">
      <alignment vertical="top" wrapText="1"/>
    </xf>
    <xf numFmtId="180" fontId="7" fillId="0" borderId="32" xfId="1" applyNumberFormat="1" applyFont="1" applyFill="1" applyBorder="1" applyAlignment="1">
      <alignment vertical="top" wrapText="1"/>
    </xf>
    <xf numFmtId="0" fontId="8" fillId="0" borderId="37" xfId="1" applyFont="1" applyFill="1" applyBorder="1" applyAlignment="1">
      <alignment vertical="top" wrapText="1"/>
    </xf>
    <xf numFmtId="0" fontId="8" fillId="0" borderId="37" xfId="1" applyFont="1" applyBorder="1" applyAlignment="1">
      <alignment vertical="top" wrapText="1"/>
    </xf>
    <xf numFmtId="0" fontId="17" fillId="0" borderId="0" xfId="1" applyFont="1" applyFill="1" applyAlignment="1">
      <alignment vertical="top" wrapText="1"/>
    </xf>
    <xf numFmtId="0" fontId="18" fillId="0" borderId="31" xfId="1" applyFont="1" applyFill="1" applyBorder="1" applyAlignment="1">
      <alignment vertical="top" wrapText="1"/>
    </xf>
    <xf numFmtId="0" fontId="10" fillId="3" borderId="30" xfId="1" applyFont="1" applyFill="1" applyBorder="1" applyAlignment="1">
      <alignment vertical="top" wrapText="1"/>
    </xf>
    <xf numFmtId="177" fontId="7" fillId="3" borderId="31" xfId="1" applyNumberFormat="1" applyFont="1" applyFill="1" applyBorder="1" applyAlignment="1">
      <alignment vertical="top" wrapText="1"/>
    </xf>
    <xf numFmtId="177" fontId="10" fillId="3" borderId="10" xfId="1" applyNumberFormat="1" applyFont="1" applyFill="1" applyBorder="1" applyAlignment="1">
      <alignment horizontal="right" vertical="top" wrapText="1"/>
    </xf>
    <xf numFmtId="177" fontId="10" fillId="3" borderId="11" xfId="1" applyNumberFormat="1" applyFont="1" applyFill="1" applyBorder="1" applyAlignment="1">
      <alignment horizontal="right" vertical="top" wrapText="1"/>
    </xf>
    <xf numFmtId="177" fontId="10" fillId="3" borderId="12" xfId="1" applyNumberFormat="1" applyFont="1" applyFill="1" applyBorder="1" applyAlignment="1">
      <alignment horizontal="right" vertical="top" wrapText="1"/>
    </xf>
    <xf numFmtId="181" fontId="19" fillId="0" borderId="9" xfId="1" applyNumberFormat="1" applyFont="1" applyFill="1" applyBorder="1" applyAlignment="1">
      <alignment vertical="top" wrapText="1"/>
    </xf>
    <xf numFmtId="180" fontId="7" fillId="0" borderId="10" xfId="1" applyNumberFormat="1" applyFont="1" applyFill="1" applyBorder="1" applyAlignment="1">
      <alignment vertical="top" wrapText="1"/>
    </xf>
    <xf numFmtId="180" fontId="8" fillId="0" borderId="11" xfId="1" applyNumberFormat="1" applyFont="1" applyBorder="1" applyAlignment="1">
      <alignment vertical="top" wrapText="1"/>
    </xf>
    <xf numFmtId="180" fontId="8" fillId="0" borderId="12" xfId="1" applyNumberFormat="1" applyFont="1" applyBorder="1" applyAlignment="1">
      <alignment vertical="top" wrapText="1"/>
    </xf>
    <xf numFmtId="0" fontId="8" fillId="0" borderId="11" xfId="1" applyFont="1" applyBorder="1" applyAlignment="1">
      <alignment horizontal="right" vertical="top" wrapText="1"/>
    </xf>
    <xf numFmtId="0" fontId="8" fillId="0" borderId="12" xfId="1" applyFont="1" applyBorder="1" applyAlignment="1">
      <alignment horizontal="right" vertical="top" wrapText="1"/>
    </xf>
    <xf numFmtId="0" fontId="8" fillId="0" borderId="9" xfId="1" applyFont="1" applyFill="1" applyBorder="1" applyAlignment="1">
      <alignment vertical="center" wrapText="1"/>
    </xf>
    <xf numFmtId="0" fontId="8" fillId="0" borderId="13" xfId="1" applyFont="1" applyFill="1" applyBorder="1" applyAlignment="1">
      <alignment vertical="top" wrapText="1"/>
    </xf>
    <xf numFmtId="0" fontId="11" fillId="3" borderId="10" xfId="1" applyFont="1" applyFill="1" applyBorder="1" applyAlignment="1">
      <alignment horizontal="center" vertical="top" wrapText="1"/>
    </xf>
    <xf numFmtId="0" fontId="11" fillId="3" borderId="9" xfId="1" applyFont="1" applyFill="1" applyBorder="1" applyAlignment="1">
      <alignment horizontal="center" vertical="top" wrapText="1"/>
    </xf>
    <xf numFmtId="178" fontId="11" fillId="3" borderId="9" xfId="1" applyNumberFormat="1" applyFont="1" applyFill="1" applyBorder="1" applyAlignment="1">
      <alignment horizontal="center" vertical="top" wrapText="1"/>
    </xf>
    <xf numFmtId="0" fontId="11" fillId="3" borderId="32" xfId="1" applyFont="1" applyFill="1" applyBorder="1" applyAlignment="1">
      <alignment vertical="top" wrapText="1"/>
    </xf>
    <xf numFmtId="177" fontId="10" fillId="0" borderId="33" xfId="1" applyNumberFormat="1" applyFont="1" applyFill="1" applyBorder="1" applyAlignment="1">
      <alignment vertical="top" wrapText="1"/>
    </xf>
    <xf numFmtId="0" fontId="10" fillId="0" borderId="34" xfId="1" applyFont="1" applyFill="1" applyBorder="1" applyAlignment="1">
      <alignment horizontal="center" vertical="top" wrapText="1"/>
    </xf>
    <xf numFmtId="0" fontId="17" fillId="0" borderId="9" xfId="1" applyFont="1" applyFill="1" applyBorder="1" applyAlignment="1">
      <alignment vertical="top" wrapText="1"/>
    </xf>
    <xf numFmtId="0" fontId="8" fillId="0" borderId="37" xfId="1" applyFont="1" applyFill="1" applyBorder="1" applyAlignment="1">
      <alignment vertical="top" wrapText="1"/>
    </xf>
    <xf numFmtId="0" fontId="8" fillId="0" borderId="33" xfId="1" applyFont="1" applyFill="1" applyBorder="1" applyAlignment="1">
      <alignment vertical="top" wrapText="1"/>
    </xf>
    <xf numFmtId="177" fontId="7" fillId="0" borderId="40" xfId="1" applyNumberFormat="1" applyFont="1" applyFill="1" applyBorder="1" applyAlignment="1">
      <alignment vertical="top" wrapText="1"/>
    </xf>
    <xf numFmtId="0" fontId="7" fillId="0" borderId="33" xfId="1" quotePrefix="1" applyFont="1" applyFill="1" applyBorder="1" applyAlignment="1">
      <alignment vertical="top" wrapText="1"/>
    </xf>
    <xf numFmtId="3" fontId="7" fillId="0" borderId="34" xfId="1" applyNumberFormat="1" applyFont="1" applyFill="1" applyBorder="1" applyAlignment="1">
      <alignment vertical="top" wrapText="1"/>
    </xf>
    <xf numFmtId="0" fontId="17" fillId="0" borderId="34" xfId="1" applyFont="1" applyFill="1" applyBorder="1" applyAlignment="1">
      <alignment vertical="top" wrapText="1"/>
    </xf>
    <xf numFmtId="180" fontId="7" fillId="0" borderId="41" xfId="1" applyNumberFormat="1" applyFont="1" applyFill="1" applyBorder="1" applyAlignment="1">
      <alignment vertical="top" wrapText="1"/>
    </xf>
    <xf numFmtId="177" fontId="10" fillId="3" borderId="9" xfId="1" applyNumberFormat="1" applyFont="1" applyFill="1" applyBorder="1" applyAlignment="1">
      <alignment vertical="top" wrapText="1"/>
    </xf>
    <xf numFmtId="7" fontId="10" fillId="3" borderId="9" xfId="1" applyNumberFormat="1" applyFont="1" applyFill="1" applyBorder="1" applyAlignment="1">
      <alignment horizontal="right" vertical="top" wrapText="1"/>
    </xf>
    <xf numFmtId="0" fontId="10" fillId="3" borderId="9" xfId="1" applyFont="1" applyFill="1" applyBorder="1" applyAlignment="1">
      <alignment horizontal="right" vertical="top" wrapText="1"/>
    </xf>
    <xf numFmtId="0" fontId="8" fillId="0" borderId="9" xfId="1" applyFont="1" applyBorder="1" applyAlignment="1">
      <alignment horizontal="right" vertical="top" wrapText="1"/>
    </xf>
    <xf numFmtId="0" fontId="8" fillId="0" borderId="32" xfId="1" applyFont="1" applyBorder="1" applyAlignment="1">
      <alignment horizontal="right" vertical="top" wrapText="1"/>
    </xf>
    <xf numFmtId="10" fontId="8" fillId="0" borderId="33" xfId="1" applyNumberFormat="1" applyFont="1" applyFill="1" applyBorder="1" applyAlignment="1">
      <alignment vertical="top" wrapText="1"/>
    </xf>
    <xf numFmtId="182" fontId="7" fillId="0" borderId="40" xfId="1" applyNumberFormat="1" applyFont="1" applyFill="1" applyBorder="1" applyAlignment="1">
      <alignment horizontal="right" vertical="top" wrapText="1"/>
    </xf>
    <xf numFmtId="182" fontId="8" fillId="0" borderId="42" xfId="1" applyNumberFormat="1" applyFont="1" applyBorder="1" applyAlignment="1">
      <alignment vertical="top" wrapText="1"/>
    </xf>
    <xf numFmtId="182" fontId="8" fillId="0" borderId="43" xfId="1" applyNumberFormat="1" applyFont="1" applyBorder="1" applyAlignment="1">
      <alignment vertical="top" wrapText="1"/>
    </xf>
    <xf numFmtId="9" fontId="8" fillId="0" borderId="33" xfId="1" applyNumberFormat="1" applyFont="1" applyFill="1" applyBorder="1" applyAlignment="1">
      <alignment vertical="top" wrapText="1"/>
    </xf>
    <xf numFmtId="0" fontId="7" fillId="0" borderId="9" xfId="1" applyFont="1" applyFill="1" applyBorder="1" applyAlignment="1">
      <alignment vertical="top" wrapText="1"/>
    </xf>
    <xf numFmtId="183" fontId="7" fillId="0" borderId="9" xfId="1" applyNumberFormat="1" applyFont="1" applyFill="1" applyBorder="1" applyAlignment="1">
      <alignment horizontal="right" vertical="top" wrapText="1"/>
    </xf>
    <xf numFmtId="183" fontId="8" fillId="0" borderId="9" xfId="1" applyNumberFormat="1" applyFont="1" applyFill="1" applyBorder="1" applyAlignment="1">
      <alignment vertical="top" wrapText="1"/>
    </xf>
    <xf numFmtId="183" fontId="8" fillId="0" borderId="32" xfId="1" applyNumberFormat="1" applyFont="1" applyFill="1" applyBorder="1" applyAlignment="1">
      <alignment vertical="top" wrapText="1"/>
    </xf>
    <xf numFmtId="0" fontId="8" fillId="0" borderId="14" xfId="1" applyFont="1" applyFill="1" applyBorder="1" applyAlignment="1">
      <alignment vertical="top" wrapText="1"/>
    </xf>
    <xf numFmtId="0" fontId="7" fillId="0" borderId="44" xfId="1" applyFont="1" applyFill="1" applyBorder="1" applyAlignment="1">
      <alignment vertical="top" wrapText="1"/>
    </xf>
    <xf numFmtId="182" fontId="7" fillId="0" borderId="15" xfId="1" applyNumberFormat="1" applyFont="1" applyFill="1" applyBorder="1" applyAlignment="1">
      <alignment horizontal="right" vertical="top" wrapText="1"/>
    </xf>
    <xf numFmtId="182" fontId="8" fillId="0" borderId="16" xfId="1" applyNumberFormat="1" applyFont="1" applyBorder="1" applyAlignment="1">
      <alignment vertical="top" wrapText="1"/>
    </xf>
    <xf numFmtId="182" fontId="8" fillId="0" borderId="17" xfId="1" applyNumberFormat="1" applyFont="1" applyBorder="1" applyAlignment="1">
      <alignment vertical="top" wrapText="1"/>
    </xf>
    <xf numFmtId="0" fontId="20" fillId="0" borderId="0" xfId="1" applyFont="1" applyFill="1" applyBorder="1" applyAlignment="1">
      <alignment horizontal="left" wrapText="1"/>
    </xf>
    <xf numFmtId="3" fontId="6" fillId="0" borderId="0" xfId="1" applyNumberFormat="1" applyFont="1" applyFill="1" applyBorder="1" applyAlignment="1">
      <alignment vertical="top" wrapText="1"/>
    </xf>
    <xf numFmtId="178" fontId="6" fillId="0" borderId="0" xfId="1" applyNumberFormat="1" applyFont="1" applyFill="1" applyBorder="1" applyAlignment="1">
      <alignment vertical="top" wrapText="1"/>
    </xf>
    <xf numFmtId="177" fontId="6" fillId="0" borderId="0" xfId="1" applyNumberFormat="1" applyFont="1" applyFill="1" applyBorder="1" applyAlignment="1">
      <alignment vertical="top" wrapText="1"/>
    </xf>
    <xf numFmtId="178" fontId="6" fillId="0" borderId="0" xfId="1" applyNumberFormat="1" applyFont="1" applyFill="1" applyAlignment="1">
      <alignment vertical="top" wrapText="1"/>
    </xf>
    <xf numFmtId="0" fontId="2" fillId="0" borderId="1" xfId="2" applyFont="1" applyFill="1" applyBorder="1" applyAlignment="1">
      <alignment horizontal="center" vertical="top" wrapText="1"/>
    </xf>
    <xf numFmtId="0" fontId="2" fillId="0" borderId="2" xfId="2" applyFont="1" applyFill="1" applyBorder="1" applyAlignment="1">
      <alignment horizontal="center" vertical="top" wrapText="1"/>
    </xf>
    <xf numFmtId="0" fontId="2" fillId="0" borderId="3" xfId="2" applyFont="1" applyFill="1" applyBorder="1" applyAlignment="1">
      <alignment horizontal="center" vertical="top" wrapText="1"/>
    </xf>
    <xf numFmtId="0" fontId="6" fillId="0" borderId="0" xfId="2" applyFont="1" applyFill="1" applyAlignment="1">
      <alignment vertical="top" wrapText="1"/>
    </xf>
    <xf numFmtId="0" fontId="7" fillId="2" borderId="4" xfId="2" applyFont="1" applyFill="1" applyBorder="1" applyAlignment="1">
      <alignment horizontal="right" vertical="top" wrapText="1"/>
    </xf>
    <xf numFmtId="0" fontId="24" fillId="0" borderId="5" xfId="2" applyFont="1" applyFill="1" applyBorder="1" applyAlignment="1">
      <alignment horizontal="center" vertical="center" wrapText="1"/>
    </xf>
    <xf numFmtId="0" fontId="24" fillId="0" borderId="6" xfId="2" applyFont="1" applyFill="1" applyBorder="1" applyAlignment="1">
      <alignment horizontal="center" vertical="center" wrapText="1"/>
    </xf>
    <xf numFmtId="0" fontId="24" fillId="0" borderId="7" xfId="2" applyFont="1" applyFill="1" applyBorder="1" applyAlignment="1">
      <alignment horizontal="center" vertical="center" wrapText="1"/>
    </xf>
    <xf numFmtId="0" fontId="7" fillId="2" borderId="8" xfId="2" applyFont="1" applyFill="1" applyBorder="1" applyAlignment="1">
      <alignment horizontal="right" vertical="top" wrapText="1"/>
    </xf>
    <xf numFmtId="0" fontId="24" fillId="0" borderId="9" xfId="2" applyFont="1" applyFill="1" applyBorder="1" applyAlignment="1">
      <alignment horizontal="center" vertical="top" wrapText="1"/>
    </xf>
    <xf numFmtId="0" fontId="7" fillId="2" borderId="9" xfId="2" applyFont="1" applyFill="1" applyBorder="1" applyAlignment="1">
      <alignment horizontal="right" vertical="top" wrapText="1"/>
    </xf>
    <xf numFmtId="176" fontId="7" fillId="0" borderId="10" xfId="2" applyNumberFormat="1" applyFont="1" applyFill="1" applyBorder="1" applyAlignment="1">
      <alignment horizontal="center" vertical="top" wrapText="1"/>
    </xf>
    <xf numFmtId="176" fontId="7" fillId="0" borderId="11" xfId="2" applyNumberFormat="1" applyFont="1" applyFill="1" applyBorder="1" applyAlignment="1">
      <alignment horizontal="center" vertical="top" wrapText="1"/>
    </xf>
    <xf numFmtId="176" fontId="7" fillId="0" borderId="12" xfId="2" applyNumberFormat="1" applyFont="1" applyFill="1" applyBorder="1" applyAlignment="1">
      <alignment horizontal="center" vertical="top" wrapText="1"/>
    </xf>
    <xf numFmtId="0" fontId="7" fillId="0" borderId="10" xfId="2" applyFont="1" applyFill="1" applyBorder="1" applyAlignment="1">
      <alignment horizontal="center" vertical="top" wrapText="1"/>
    </xf>
    <xf numFmtId="0" fontId="7" fillId="0" borderId="11" xfId="2" applyFont="1" applyFill="1" applyBorder="1" applyAlignment="1">
      <alignment horizontal="center" vertical="top" wrapText="1"/>
    </xf>
    <xf numFmtId="0" fontId="7" fillId="0" borderId="12" xfId="2" applyFont="1" applyFill="1" applyBorder="1" applyAlignment="1">
      <alignment horizontal="center" vertical="top" wrapText="1"/>
    </xf>
    <xf numFmtId="0" fontId="7" fillId="2" borderId="13" xfId="2" applyFont="1" applyFill="1" applyBorder="1" applyAlignment="1">
      <alignment horizontal="right" vertical="top" wrapText="1"/>
    </xf>
    <xf numFmtId="177" fontId="9" fillId="0" borderId="10" xfId="2" applyNumberFormat="1" applyFont="1" applyFill="1" applyBorder="1" applyAlignment="1">
      <alignment horizontal="right" vertical="top" wrapText="1"/>
    </xf>
    <xf numFmtId="177" fontId="9" fillId="0" borderId="11" xfId="2" applyNumberFormat="1" applyFont="1" applyFill="1" applyBorder="1" applyAlignment="1">
      <alignment horizontal="right" vertical="top" wrapText="1"/>
    </xf>
    <xf numFmtId="177" fontId="9" fillId="0" borderId="12" xfId="2" applyNumberFormat="1" applyFont="1" applyFill="1" applyBorder="1" applyAlignment="1">
      <alignment horizontal="right" vertical="top" wrapText="1"/>
    </xf>
    <xf numFmtId="0" fontId="7" fillId="2" borderId="14" xfId="2" applyFont="1" applyFill="1" applyBorder="1" applyAlignment="1">
      <alignment horizontal="right" vertical="top" wrapText="1"/>
    </xf>
    <xf numFmtId="177" fontId="9" fillId="0" borderId="15" xfId="2" applyNumberFormat="1" applyFont="1" applyFill="1" applyBorder="1" applyAlignment="1">
      <alignment horizontal="right" vertical="top" wrapText="1"/>
    </xf>
    <xf numFmtId="177" fontId="9" fillId="0" borderId="16" xfId="2" applyNumberFormat="1" applyFont="1" applyFill="1" applyBorder="1" applyAlignment="1">
      <alignment horizontal="right" vertical="top" wrapText="1"/>
    </xf>
    <xf numFmtId="177" fontId="9" fillId="0" borderId="17" xfId="2" applyNumberFormat="1" applyFont="1" applyFill="1" applyBorder="1" applyAlignment="1">
      <alignment horizontal="right" vertical="top" wrapText="1"/>
    </xf>
    <xf numFmtId="0" fontId="7" fillId="0" borderId="18" xfId="2" applyFont="1" applyFill="1" applyBorder="1" applyAlignment="1">
      <alignment horizontal="left" vertical="top" wrapText="1"/>
    </xf>
    <xf numFmtId="0" fontId="7" fillId="0" borderId="19" xfId="2" applyFont="1" applyFill="1" applyBorder="1" applyAlignment="1">
      <alignment horizontal="left" vertical="top" wrapText="1"/>
    </xf>
    <xf numFmtId="0" fontId="7" fillId="0" borderId="20" xfId="2" applyFont="1" applyFill="1" applyBorder="1" applyAlignment="1">
      <alignment horizontal="left" vertical="top" wrapText="1"/>
    </xf>
    <xf numFmtId="0" fontId="10" fillId="2" borderId="38" xfId="2" applyFont="1" applyFill="1" applyBorder="1" applyAlignment="1">
      <alignment vertical="top" wrapText="1"/>
    </xf>
    <xf numFmtId="177" fontId="10" fillId="3" borderId="29" xfId="2" applyNumberFormat="1" applyFont="1" applyFill="1" applyBorder="1" applyAlignment="1">
      <alignment vertical="top" wrapText="1"/>
    </xf>
    <xf numFmtId="0" fontId="10" fillId="3" borderId="28" xfId="2" applyFont="1" applyFill="1" applyBorder="1" applyAlignment="1">
      <alignment horizontal="center" vertical="top" wrapText="1"/>
    </xf>
    <xf numFmtId="0" fontId="10" fillId="3" borderId="29" xfId="2" applyFont="1" applyFill="1" applyBorder="1" applyAlignment="1">
      <alignment horizontal="center" vertical="top" wrapText="1"/>
    </xf>
    <xf numFmtId="0" fontId="10" fillId="3" borderId="27" xfId="2" applyFont="1" applyFill="1" applyBorder="1" applyAlignment="1">
      <alignment horizontal="center" vertical="top" wrapText="1"/>
    </xf>
    <xf numFmtId="178" fontId="10" fillId="3" borderId="27" xfId="2" applyNumberFormat="1" applyFont="1" applyFill="1" applyBorder="1" applyAlignment="1">
      <alignment horizontal="center" vertical="top" wrapText="1"/>
    </xf>
    <xf numFmtId="178" fontId="10" fillId="3" borderId="30" xfId="2" applyNumberFormat="1" applyFont="1" applyFill="1" applyBorder="1" applyAlignment="1">
      <alignment horizontal="center" vertical="top" wrapText="1"/>
    </xf>
    <xf numFmtId="0" fontId="12" fillId="0" borderId="0" xfId="2" applyFont="1" applyFill="1" applyAlignment="1">
      <alignment vertical="top" wrapText="1"/>
    </xf>
    <xf numFmtId="14" fontId="24" fillId="0" borderId="9" xfId="2" applyNumberFormat="1" applyFont="1" applyFill="1" applyBorder="1" applyAlignment="1">
      <alignment horizontal="center" vertical="center" wrapText="1"/>
    </xf>
    <xf numFmtId="14" fontId="24" fillId="0" borderId="9" xfId="2" applyNumberFormat="1" applyFont="1" applyFill="1" applyBorder="1" applyAlignment="1">
      <alignment vertical="top" wrapText="1"/>
    </xf>
    <xf numFmtId="177" fontId="7" fillId="0" borderId="10" xfId="2" applyNumberFormat="1" applyFont="1" applyFill="1" applyBorder="1" applyAlignment="1">
      <alignment vertical="top" wrapText="1"/>
    </xf>
    <xf numFmtId="0" fontId="7" fillId="0" borderId="31" xfId="2" quotePrefix="1" applyFont="1" applyFill="1" applyBorder="1" applyAlignment="1">
      <alignment vertical="top" wrapText="1"/>
    </xf>
    <xf numFmtId="3" fontId="7" fillId="0" borderId="9" xfId="2" applyNumberFormat="1" applyFont="1" applyFill="1" applyBorder="1" applyAlignment="1">
      <alignment vertical="top" wrapText="1"/>
    </xf>
    <xf numFmtId="178" fontId="7" fillId="0" borderId="9" xfId="2" applyNumberFormat="1" applyFont="1" applyFill="1" applyBorder="1" applyAlignment="1">
      <alignment vertical="top" wrapText="1"/>
    </xf>
    <xf numFmtId="177" fontId="7" fillId="0" borderId="32" xfId="2" applyNumberFormat="1" applyFont="1" applyFill="1" applyBorder="1" applyAlignment="1">
      <alignment vertical="top" wrapText="1"/>
    </xf>
    <xf numFmtId="0" fontId="10" fillId="2" borderId="8" xfId="2" applyFont="1" applyFill="1" applyBorder="1" applyAlignment="1">
      <alignment vertical="top" wrapText="1"/>
    </xf>
    <xf numFmtId="177" fontId="10" fillId="3" borderId="31" xfId="2" applyNumberFormat="1" applyFont="1" applyFill="1" applyBorder="1" applyAlignment="1">
      <alignment vertical="top" wrapText="1"/>
    </xf>
    <xf numFmtId="0" fontId="10" fillId="3" borderId="10" xfId="2" applyFont="1" applyFill="1" applyBorder="1" applyAlignment="1">
      <alignment horizontal="center" vertical="top" wrapText="1"/>
    </xf>
    <xf numFmtId="0" fontId="10" fillId="3" borderId="31" xfId="2" applyFont="1" applyFill="1" applyBorder="1" applyAlignment="1">
      <alignment horizontal="center" vertical="top" wrapText="1"/>
    </xf>
    <xf numFmtId="0" fontId="10" fillId="3" borderId="9" xfId="2" applyFont="1" applyFill="1" applyBorder="1" applyAlignment="1">
      <alignment horizontal="center" vertical="top" wrapText="1"/>
    </xf>
    <xf numFmtId="178" fontId="10" fillId="3" borderId="9" xfId="2" applyNumberFormat="1" applyFont="1" applyFill="1" applyBorder="1" applyAlignment="1">
      <alignment horizontal="center" vertical="top" wrapText="1"/>
    </xf>
    <xf numFmtId="0" fontId="10" fillId="3" borderId="36" xfId="2" applyFont="1" applyFill="1" applyBorder="1" applyAlignment="1">
      <alignment vertical="top" wrapText="1"/>
    </xf>
    <xf numFmtId="0" fontId="24" fillId="0" borderId="13" xfId="2" applyFont="1" applyFill="1" applyBorder="1" applyAlignment="1">
      <alignment horizontal="left" vertical="center" wrapText="1"/>
    </xf>
    <xf numFmtId="14" fontId="24" fillId="6" borderId="31" xfId="2" applyNumberFormat="1" applyFont="1" applyFill="1" applyBorder="1" applyAlignment="1">
      <alignment horizontal="left" vertical="top" wrapText="1"/>
    </xf>
    <xf numFmtId="14" fontId="24" fillId="0" borderId="13" xfId="2" applyNumberFormat="1" applyFont="1" applyFill="1" applyBorder="1" applyAlignment="1">
      <alignment horizontal="left" vertical="center" wrapText="1"/>
    </xf>
    <xf numFmtId="14" fontId="24" fillId="0" borderId="9" xfId="2" applyNumberFormat="1" applyFont="1" applyFill="1" applyBorder="1" applyAlignment="1">
      <alignment horizontal="left" vertical="top" wrapText="1"/>
    </xf>
    <xf numFmtId="177" fontId="7" fillId="6" borderId="10" xfId="2" applyNumberFormat="1" applyFont="1" applyFill="1" applyBorder="1" applyAlignment="1">
      <alignment vertical="top" wrapText="1"/>
    </xf>
    <xf numFmtId="0" fontId="7" fillId="6" borderId="13" xfId="2" applyFont="1" applyFill="1" applyBorder="1" applyAlignment="1">
      <alignment horizontal="left" vertical="top" wrapText="1"/>
    </xf>
    <xf numFmtId="177" fontId="24" fillId="0" borderId="9" xfId="2" applyNumberFormat="1" applyFont="1" applyFill="1" applyBorder="1" applyAlignment="1">
      <alignment vertical="top" wrapText="1"/>
    </xf>
    <xf numFmtId="7" fontId="7" fillId="0" borderId="10" xfId="2" applyNumberFormat="1" applyFont="1" applyFill="1" applyBorder="1" applyAlignment="1">
      <alignment vertical="top" wrapText="1"/>
    </xf>
    <xf numFmtId="0" fontId="7" fillId="6" borderId="37" xfId="2" applyFont="1" applyFill="1" applyBorder="1" applyAlignment="1">
      <alignment horizontal="left" vertical="top" wrapText="1"/>
    </xf>
    <xf numFmtId="0" fontId="7" fillId="6" borderId="38" xfId="2" applyFont="1" applyFill="1" applyBorder="1" applyAlignment="1">
      <alignment horizontal="left" vertical="top" wrapText="1"/>
    </xf>
    <xf numFmtId="0" fontId="24" fillId="0" borderId="8" xfId="2" applyFont="1" applyFill="1" applyBorder="1" applyAlignment="1">
      <alignment vertical="top" wrapText="1"/>
    </xf>
    <xf numFmtId="0" fontId="24" fillId="0" borderId="31" xfId="2" applyFont="1" applyFill="1" applyBorder="1" applyAlignment="1">
      <alignment vertical="top" wrapText="1"/>
    </xf>
    <xf numFmtId="0" fontId="7" fillId="0" borderId="31" xfId="2" applyFont="1" applyFill="1" applyBorder="1" applyAlignment="1">
      <alignment vertical="top" wrapText="1"/>
    </xf>
    <xf numFmtId="0" fontId="10" fillId="3" borderId="32" xfId="2" applyFont="1" applyFill="1" applyBorder="1" applyAlignment="1">
      <alignment vertical="top" wrapText="1"/>
    </xf>
    <xf numFmtId="0" fontId="7" fillId="0" borderId="8" xfId="2" applyFont="1" applyFill="1" applyBorder="1" applyAlignment="1">
      <alignment vertical="top" wrapText="1"/>
    </xf>
    <xf numFmtId="0" fontId="12" fillId="0" borderId="0" xfId="2" applyFont="1" applyFill="1" applyBorder="1" applyAlignment="1">
      <alignment vertical="top" wrapText="1"/>
    </xf>
    <xf numFmtId="0" fontId="25" fillId="2" borderId="8" xfId="2" applyFont="1" applyFill="1" applyBorder="1" applyAlignment="1">
      <alignment vertical="top" wrapText="1"/>
    </xf>
    <xf numFmtId="0" fontId="24" fillId="0" borderId="13" xfId="2" applyFont="1" applyFill="1" applyBorder="1" applyAlignment="1">
      <alignment vertical="top" wrapText="1"/>
    </xf>
    <xf numFmtId="177" fontId="7" fillId="0" borderId="28" xfId="2" applyNumberFormat="1" applyFont="1" applyFill="1" applyBorder="1" applyAlignment="1">
      <alignment vertical="top" wrapText="1"/>
    </xf>
    <xf numFmtId="0" fontId="24" fillId="0" borderId="37" xfId="2" applyFont="1" applyFill="1" applyBorder="1" applyAlignment="1">
      <alignment vertical="top" wrapText="1"/>
    </xf>
    <xf numFmtId="0" fontId="24" fillId="0" borderId="13" xfId="2" applyFont="1" applyFill="1" applyBorder="1" applyAlignment="1">
      <alignment vertical="top" wrapText="1"/>
    </xf>
    <xf numFmtId="180" fontId="7" fillId="0" borderId="32" xfId="2" applyNumberFormat="1" applyFont="1" applyFill="1" applyBorder="1" applyAlignment="1">
      <alignment vertical="top" wrapText="1"/>
    </xf>
    <xf numFmtId="0" fontId="24" fillId="0" borderId="37" xfId="2" applyFont="1" applyBorder="1" applyAlignment="1">
      <alignment vertical="top" wrapText="1"/>
    </xf>
    <xf numFmtId="0" fontId="17" fillId="0" borderId="0" xfId="2" applyFont="1" applyFill="1" applyAlignment="1">
      <alignment vertical="top" wrapText="1"/>
    </xf>
    <xf numFmtId="0" fontId="18" fillId="0" borderId="31" xfId="2" applyFont="1" applyFill="1" applyBorder="1" applyAlignment="1">
      <alignment vertical="top" wrapText="1"/>
    </xf>
    <xf numFmtId="177" fontId="7" fillId="0" borderId="30" xfId="2" applyNumberFormat="1" applyFont="1" applyFill="1" applyBorder="1" applyAlignment="1">
      <alignment vertical="top" wrapText="1"/>
    </xf>
    <xf numFmtId="0" fontId="10" fillId="3" borderId="30" xfId="2" applyFont="1" applyFill="1" applyBorder="1" applyAlignment="1">
      <alignment vertical="top" wrapText="1"/>
    </xf>
    <xf numFmtId="177" fontId="7" fillId="3" borderId="31" xfId="2" applyNumberFormat="1" applyFont="1" applyFill="1" applyBorder="1" applyAlignment="1">
      <alignment vertical="top" wrapText="1"/>
    </xf>
    <xf numFmtId="177" fontId="10" fillId="3" borderId="10" xfId="2" applyNumberFormat="1" applyFont="1" applyFill="1" applyBorder="1" applyAlignment="1">
      <alignment horizontal="right" vertical="top" wrapText="1"/>
    </xf>
    <xf numFmtId="177" fontId="10" fillId="3" borderId="11" xfId="2" applyNumberFormat="1" applyFont="1" applyFill="1" applyBorder="1" applyAlignment="1">
      <alignment horizontal="right" vertical="top" wrapText="1"/>
    </xf>
    <xf numFmtId="177" fontId="10" fillId="3" borderId="12" xfId="2" applyNumberFormat="1" applyFont="1" applyFill="1" applyBorder="1" applyAlignment="1">
      <alignment horizontal="right" vertical="top" wrapText="1"/>
    </xf>
    <xf numFmtId="181" fontId="19" fillId="0" borderId="9" xfId="2" applyNumberFormat="1" applyFont="1" applyFill="1" applyBorder="1" applyAlignment="1">
      <alignment vertical="top" wrapText="1"/>
    </xf>
    <xf numFmtId="180" fontId="7" fillId="0" borderId="10" xfId="2" applyNumberFormat="1" applyFont="1" applyFill="1" applyBorder="1" applyAlignment="1">
      <alignment vertical="top" wrapText="1"/>
    </xf>
    <xf numFmtId="180" fontId="24" fillId="0" borderId="11" xfId="2" applyNumberFormat="1" applyFont="1" applyBorder="1" applyAlignment="1">
      <alignment vertical="top" wrapText="1"/>
    </xf>
    <xf numFmtId="180" fontId="24" fillId="0" borderId="12" xfId="2" applyNumberFormat="1" applyFont="1" applyBorder="1" applyAlignment="1">
      <alignment vertical="top" wrapText="1"/>
    </xf>
    <xf numFmtId="0" fontId="24" fillId="0" borderId="11" xfId="2" applyFont="1" applyBorder="1" applyAlignment="1">
      <alignment horizontal="right" vertical="top" wrapText="1"/>
    </xf>
    <xf numFmtId="0" fontId="24" fillId="0" borderId="12" xfId="2" applyFont="1" applyBorder="1" applyAlignment="1">
      <alignment horizontal="right" vertical="top" wrapText="1"/>
    </xf>
    <xf numFmtId="0" fontId="24" fillId="0" borderId="9" xfId="2" applyFont="1" applyFill="1" applyBorder="1" applyAlignment="1">
      <alignment vertical="center" wrapText="1"/>
    </xf>
    <xf numFmtId="0" fontId="25" fillId="3" borderId="10" xfId="2" applyFont="1" applyFill="1" applyBorder="1" applyAlignment="1">
      <alignment horizontal="center" vertical="top" wrapText="1"/>
    </xf>
    <xf numFmtId="0" fontId="25" fillId="3" borderId="9" xfId="2" applyFont="1" applyFill="1" applyBorder="1" applyAlignment="1">
      <alignment horizontal="center" vertical="top" wrapText="1"/>
    </xf>
    <xf numFmtId="178" fontId="25" fillId="3" borderId="9" xfId="2" applyNumberFormat="1" applyFont="1" applyFill="1" applyBorder="1" applyAlignment="1">
      <alignment horizontal="center" vertical="top" wrapText="1"/>
    </xf>
    <xf numFmtId="0" fontId="25" fillId="3" borderId="32" xfId="2" applyFont="1" applyFill="1" applyBorder="1" applyAlignment="1">
      <alignment vertical="top" wrapText="1"/>
    </xf>
    <xf numFmtId="177" fontId="10" fillId="0" borderId="33" xfId="2" applyNumberFormat="1" applyFont="1" applyFill="1" applyBorder="1" applyAlignment="1">
      <alignment vertical="top" wrapText="1"/>
    </xf>
    <xf numFmtId="0" fontId="10" fillId="0" borderId="34" xfId="2" applyFont="1" applyFill="1" applyBorder="1" applyAlignment="1">
      <alignment horizontal="center" vertical="top" wrapText="1"/>
    </xf>
    <xf numFmtId="0" fontId="17" fillId="0" borderId="9" xfId="2" applyFont="1" applyFill="1" applyBorder="1" applyAlignment="1">
      <alignment vertical="top" wrapText="1"/>
    </xf>
    <xf numFmtId="0" fontId="24" fillId="0" borderId="33" xfId="2" applyFont="1" applyFill="1" applyBorder="1" applyAlignment="1">
      <alignment vertical="top" wrapText="1"/>
    </xf>
    <xf numFmtId="177" fontId="7" fillId="0" borderId="40" xfId="2" applyNumberFormat="1" applyFont="1" applyFill="1" applyBorder="1" applyAlignment="1">
      <alignment vertical="top" wrapText="1"/>
    </xf>
    <xf numFmtId="0" fontId="7" fillId="0" borderId="33" xfId="2" quotePrefix="1" applyFont="1" applyFill="1" applyBorder="1" applyAlignment="1">
      <alignment vertical="top" wrapText="1"/>
    </xf>
    <xf numFmtId="3" fontId="7" fillId="0" borderId="34" xfId="2" applyNumberFormat="1" applyFont="1" applyFill="1" applyBorder="1" applyAlignment="1">
      <alignment vertical="top" wrapText="1"/>
    </xf>
    <xf numFmtId="0" fontId="17" fillId="0" borderId="34" xfId="2" applyFont="1" applyFill="1" applyBorder="1" applyAlignment="1">
      <alignment vertical="top" wrapText="1"/>
    </xf>
    <xf numFmtId="180" fontId="7" fillId="0" borderId="41" xfId="2" applyNumberFormat="1" applyFont="1" applyFill="1" applyBorder="1" applyAlignment="1">
      <alignment vertical="top" wrapText="1"/>
    </xf>
    <xf numFmtId="177" fontId="10" fillId="3" borderId="9" xfId="2" applyNumberFormat="1" applyFont="1" applyFill="1" applyBorder="1" applyAlignment="1">
      <alignment vertical="top" wrapText="1"/>
    </xf>
    <xf numFmtId="7" fontId="10" fillId="3" borderId="9" xfId="2" applyNumberFormat="1" applyFont="1" applyFill="1" applyBorder="1" applyAlignment="1">
      <alignment horizontal="right" vertical="top" wrapText="1"/>
    </xf>
    <xf numFmtId="0" fontId="10" fillId="3" borderId="9" xfId="2" applyFont="1" applyFill="1" applyBorder="1" applyAlignment="1">
      <alignment horizontal="right" vertical="top" wrapText="1"/>
    </xf>
    <xf numFmtId="0" fontId="24" fillId="0" borderId="9" xfId="2" applyFont="1" applyBorder="1" applyAlignment="1">
      <alignment horizontal="right" vertical="top" wrapText="1"/>
    </xf>
    <xf numFmtId="0" fontId="24" fillId="0" borderId="32" xfId="2" applyFont="1" applyBorder="1" applyAlignment="1">
      <alignment horizontal="right" vertical="top" wrapText="1"/>
    </xf>
    <xf numFmtId="10" fontId="24" fillId="0" borderId="33" xfId="2" applyNumberFormat="1" applyFont="1" applyFill="1" applyBorder="1" applyAlignment="1">
      <alignment vertical="top" wrapText="1"/>
    </xf>
    <xf numFmtId="182" fontId="7" fillId="0" borderId="40" xfId="2" applyNumberFormat="1" applyFont="1" applyFill="1" applyBorder="1" applyAlignment="1">
      <alignment horizontal="right" vertical="top" wrapText="1"/>
    </xf>
    <xf numFmtId="182" fontId="24" fillId="0" borderId="42" xfId="2" applyNumberFormat="1" applyFont="1" applyBorder="1" applyAlignment="1">
      <alignment vertical="top" wrapText="1"/>
    </xf>
    <xf numFmtId="182" fontId="24" fillId="0" borderId="43" xfId="2" applyNumberFormat="1" applyFont="1" applyBorder="1" applyAlignment="1">
      <alignment vertical="top" wrapText="1"/>
    </xf>
    <xf numFmtId="9" fontId="24" fillId="0" borderId="33" xfId="2" applyNumberFormat="1" applyFont="1" applyFill="1" applyBorder="1" applyAlignment="1">
      <alignment vertical="top" wrapText="1"/>
    </xf>
    <xf numFmtId="0" fontId="7" fillId="0" borderId="9" xfId="2" applyFont="1" applyFill="1" applyBorder="1" applyAlignment="1">
      <alignment vertical="top" wrapText="1"/>
    </xf>
    <xf numFmtId="183" fontId="7" fillId="0" borderId="9" xfId="2" applyNumberFormat="1" applyFont="1" applyFill="1" applyBorder="1" applyAlignment="1">
      <alignment horizontal="right" vertical="top" wrapText="1"/>
    </xf>
    <xf numFmtId="183" fontId="24" fillId="0" borderId="9" xfId="2" applyNumberFormat="1" applyFont="1" applyFill="1" applyBorder="1" applyAlignment="1">
      <alignment vertical="top" wrapText="1"/>
    </xf>
    <xf numFmtId="183" fontId="24" fillId="0" borderId="32" xfId="2" applyNumberFormat="1" applyFont="1" applyFill="1" applyBorder="1" applyAlignment="1">
      <alignment vertical="top" wrapText="1"/>
    </xf>
    <xf numFmtId="0" fontId="24" fillId="0" borderId="14" xfId="2" applyFont="1" applyFill="1" applyBorder="1" applyAlignment="1">
      <alignment vertical="top" wrapText="1"/>
    </xf>
    <xf numFmtId="0" fontId="7" fillId="0" borderId="44" xfId="2" applyFont="1" applyFill="1" applyBorder="1" applyAlignment="1">
      <alignment vertical="top" wrapText="1"/>
    </xf>
    <xf numFmtId="182" fontId="7" fillId="0" borderId="15" xfId="2" applyNumberFormat="1" applyFont="1" applyFill="1" applyBorder="1" applyAlignment="1">
      <alignment horizontal="right" vertical="top" wrapText="1"/>
    </xf>
    <xf numFmtId="182" fontId="24" fillId="0" borderId="16" xfId="2" applyNumberFormat="1" applyFont="1" applyBorder="1" applyAlignment="1">
      <alignment vertical="top" wrapText="1"/>
    </xf>
    <xf numFmtId="182" fontId="24" fillId="0" borderId="17" xfId="2" applyNumberFormat="1" applyFont="1" applyBorder="1" applyAlignment="1">
      <alignment vertical="top" wrapText="1"/>
    </xf>
    <xf numFmtId="0" fontId="20" fillId="0" borderId="0" xfId="2" applyFont="1" applyFill="1" applyBorder="1" applyAlignment="1">
      <alignment horizontal="left" wrapText="1"/>
    </xf>
    <xf numFmtId="3" fontId="6" fillId="0" borderId="0" xfId="2" applyNumberFormat="1" applyFont="1" applyFill="1" applyBorder="1" applyAlignment="1">
      <alignment vertical="top" wrapText="1"/>
    </xf>
    <xf numFmtId="178" fontId="6" fillId="0" borderId="0" xfId="2" applyNumberFormat="1" applyFont="1" applyFill="1" applyBorder="1" applyAlignment="1">
      <alignment vertical="top" wrapText="1"/>
    </xf>
    <xf numFmtId="177" fontId="6" fillId="0" borderId="0" xfId="2" applyNumberFormat="1" applyFont="1" applyFill="1" applyBorder="1" applyAlignment="1">
      <alignment vertical="top" wrapText="1"/>
    </xf>
    <xf numFmtId="178" fontId="6" fillId="0" borderId="0" xfId="2" applyNumberFormat="1" applyFont="1" applyFill="1" applyAlignment="1">
      <alignment vertical="top" wrapText="1"/>
    </xf>
    <xf numFmtId="177" fontId="7" fillId="4" borderId="28" xfId="2" applyNumberFormat="1" applyFont="1" applyFill="1" applyBorder="1" applyAlignment="1">
      <alignment vertical="top" wrapText="1"/>
    </xf>
    <xf numFmtId="0" fontId="7" fillId="4" borderId="31" xfId="2" applyFont="1" applyFill="1" applyBorder="1" applyAlignment="1">
      <alignment vertical="top" wrapText="1"/>
    </xf>
    <xf numFmtId="3" fontId="7" fillId="4" borderId="9" xfId="2" applyNumberFormat="1" applyFont="1" applyFill="1" applyBorder="1" applyAlignment="1">
      <alignment vertical="top" wrapText="1"/>
    </xf>
    <xf numFmtId="178" fontId="7" fillId="4" borderId="9" xfId="2" applyNumberFormat="1" applyFont="1" applyFill="1" applyBorder="1" applyAlignment="1">
      <alignment vertical="top" wrapText="1"/>
    </xf>
    <xf numFmtId="177" fontId="7" fillId="4" borderId="32" xfId="2" applyNumberFormat="1" applyFont="1" applyFill="1" applyBorder="1" applyAlignment="1">
      <alignment vertical="top" wrapText="1"/>
    </xf>
    <xf numFmtId="177" fontId="7" fillId="4" borderId="10" xfId="2" applyNumberFormat="1" applyFont="1" applyFill="1" applyBorder="1" applyAlignment="1">
      <alignment vertical="top" wrapText="1"/>
    </xf>
    <xf numFmtId="0" fontId="7" fillId="4" borderId="31" xfId="2" quotePrefix="1" applyFont="1" applyFill="1" applyBorder="1" applyAlignment="1">
      <alignment vertical="top" wrapText="1"/>
    </xf>
    <xf numFmtId="180" fontId="7" fillId="4" borderId="32" xfId="2" applyNumberFormat="1" applyFont="1" applyFill="1" applyBorder="1" applyAlignment="1">
      <alignment vertical="top" wrapText="1"/>
    </xf>
    <xf numFmtId="0" fontId="18" fillId="4" borderId="31" xfId="2" applyFont="1" applyFill="1" applyBorder="1" applyAlignment="1">
      <alignment vertical="top" wrapText="1"/>
    </xf>
    <xf numFmtId="177" fontId="7" fillId="4" borderId="30" xfId="2" applyNumberFormat="1" applyFont="1" applyFill="1" applyBorder="1" applyAlignment="1">
      <alignment vertical="top" wrapText="1"/>
    </xf>
    <xf numFmtId="183" fontId="7" fillId="4" borderId="9" xfId="2" applyNumberFormat="1" applyFont="1" applyFill="1" applyBorder="1" applyAlignment="1">
      <alignment horizontal="right" vertical="top" wrapText="1"/>
    </xf>
    <xf numFmtId="183" fontId="24" fillId="4" borderId="9" xfId="2" applyNumberFormat="1" applyFont="1" applyFill="1" applyBorder="1" applyAlignment="1">
      <alignment vertical="top" wrapText="1"/>
    </xf>
    <xf numFmtId="183" fontId="24" fillId="4" borderId="32" xfId="2" applyNumberFormat="1" applyFont="1" applyFill="1" applyBorder="1" applyAlignment="1">
      <alignment vertical="top" wrapText="1"/>
    </xf>
    <xf numFmtId="0" fontId="21" fillId="0" borderId="0" xfId="3"/>
    <xf numFmtId="184" fontId="21" fillId="0" borderId="0" xfId="3" applyNumberFormat="1"/>
    <xf numFmtId="185" fontId="21" fillId="7" borderId="9" xfId="3" applyNumberFormat="1" applyFont="1" applyFill="1" applyBorder="1" applyAlignment="1">
      <alignment horizontal="center" vertical="center"/>
    </xf>
    <xf numFmtId="0" fontId="21" fillId="7" borderId="9" xfId="3" applyFont="1" applyFill="1" applyBorder="1" applyAlignment="1">
      <alignment horizontal="center" vertical="center"/>
    </xf>
    <xf numFmtId="185" fontId="21" fillId="0" borderId="9" xfId="3" applyNumberFormat="1" applyBorder="1" applyAlignment="1">
      <alignment horizontal="center" vertical="center"/>
    </xf>
    <xf numFmtId="0" fontId="21" fillId="0" borderId="9" xfId="3" applyBorder="1" applyAlignment="1">
      <alignment horizontal="center" vertical="center"/>
    </xf>
    <xf numFmtId="184" fontId="26" fillId="8" borderId="9" xfId="3" applyNumberFormat="1" applyFont="1" applyFill="1" applyBorder="1" applyAlignment="1">
      <alignment horizontal="center" vertical="center"/>
    </xf>
    <xf numFmtId="0" fontId="26" fillId="8" borderId="9" xfId="3" applyFont="1" applyFill="1" applyBorder="1" applyAlignment="1">
      <alignment horizontal="center" vertical="center"/>
    </xf>
    <xf numFmtId="0" fontId="27" fillId="0" borderId="45" xfId="3" applyFont="1" applyBorder="1" applyAlignment="1">
      <alignment horizontal="center"/>
    </xf>
  </cellXfs>
  <cellStyles count="4">
    <cellStyle name="常规" xfId="0" builtinId="0"/>
    <cellStyle name="常规 2" xfId="2" xr:uid="{DEC6AB20-BF1D-4D81-84F2-F0F361EF58C0}"/>
    <cellStyle name="常规 6" xfId="1" xr:uid="{F4B9F912-A608-4748-A700-E1B68A7AEF82}"/>
    <cellStyle name="常规 7" xfId="3" xr:uid="{05D74160-DEFC-43DD-809A-32F60BEED13F}"/>
  </cellStyles>
  <dxfs count="5">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0</xdr:col>
      <xdr:colOff>2190750</xdr:colOff>
      <xdr:row>1</xdr:row>
      <xdr:rowOff>323850</xdr:rowOff>
    </xdr:to>
    <xdr:pic>
      <xdr:nvPicPr>
        <xdr:cNvPr id="2" name="Picture 2">
          <a:extLst>
            <a:ext uri="{FF2B5EF4-FFF2-40B4-BE49-F238E27FC236}">
              <a16:creationId xmlns:a16="http://schemas.microsoft.com/office/drawing/2014/main" id="{2316BA66-DD31-4A53-B17C-F1D7425600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7625"/>
          <a:ext cx="21621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0</xdr:col>
      <xdr:colOff>2190750</xdr:colOff>
      <xdr:row>1</xdr:row>
      <xdr:rowOff>323850</xdr:rowOff>
    </xdr:to>
    <xdr:pic>
      <xdr:nvPicPr>
        <xdr:cNvPr id="2" name="Picture 2">
          <a:extLst>
            <a:ext uri="{FF2B5EF4-FFF2-40B4-BE49-F238E27FC236}">
              <a16:creationId xmlns:a16="http://schemas.microsoft.com/office/drawing/2014/main" id="{2FF7A8EB-61E4-4744-80A5-A41780F3FF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7625"/>
          <a:ext cx="21621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0</xdr:col>
      <xdr:colOff>2190750</xdr:colOff>
      <xdr:row>1</xdr:row>
      <xdr:rowOff>323850</xdr:rowOff>
    </xdr:to>
    <xdr:pic>
      <xdr:nvPicPr>
        <xdr:cNvPr id="2" name="Picture 2">
          <a:extLst>
            <a:ext uri="{FF2B5EF4-FFF2-40B4-BE49-F238E27FC236}">
              <a16:creationId xmlns:a16="http://schemas.microsoft.com/office/drawing/2014/main" id="{006D17EB-01E5-4030-8F45-5C23812258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7625"/>
          <a:ext cx="21621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0</xdr:col>
      <xdr:colOff>2190750</xdr:colOff>
      <xdr:row>1</xdr:row>
      <xdr:rowOff>323850</xdr:rowOff>
    </xdr:to>
    <xdr:pic>
      <xdr:nvPicPr>
        <xdr:cNvPr id="2" name="Picture 2">
          <a:extLst>
            <a:ext uri="{FF2B5EF4-FFF2-40B4-BE49-F238E27FC236}">
              <a16:creationId xmlns:a16="http://schemas.microsoft.com/office/drawing/2014/main" id="{40627B45-634E-44B6-A7EB-2ABECCABB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7625"/>
          <a:ext cx="21621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0</xdr:col>
      <xdr:colOff>2190750</xdr:colOff>
      <xdr:row>1</xdr:row>
      <xdr:rowOff>323850</xdr:rowOff>
    </xdr:to>
    <xdr:pic>
      <xdr:nvPicPr>
        <xdr:cNvPr id="2" name="Picture 2">
          <a:extLst>
            <a:ext uri="{FF2B5EF4-FFF2-40B4-BE49-F238E27FC236}">
              <a16:creationId xmlns:a16="http://schemas.microsoft.com/office/drawing/2014/main" id="{B3401FED-1932-4EDB-ABBD-A2841392F7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7625"/>
          <a:ext cx="21621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hink/AppData/Roaming/Foxmail7/Temp-4560-20180514085902/Attach/WOCF&#160;FY1718&#27982;&#21335;&#160;&#32467;&#31639;&#21333;-18032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总明细表"/>
      <sheetName val="费用分摊表"/>
      <sheetName val="WOCF 20171221"/>
      <sheetName val="HK"/>
      <sheetName val="TW"/>
      <sheetName val="SG"/>
      <sheetName val="KR"/>
      <sheetName val="火车票报销模板"/>
      <sheetName val="OC报销明细"/>
      <sheetName val="WSC报销明细"/>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93">
          <cell r="P593">
            <v>126295.52000000005</v>
          </cell>
        </row>
      </sheetData>
      <sheetData sheetId="9" refreshError="1">
        <row r="349">
          <cell r="O349">
            <v>74838.920000000013</v>
          </cell>
        </row>
      </sheetData>
      <sheetData sheetId="10" refreshError="1"/>
      <sheetData sheetId="1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D009D-3798-4A4D-86B0-5AB1C4C22E8F}">
  <dimension ref="A1:D8"/>
  <sheetViews>
    <sheetView tabSelected="1" workbookViewId="0">
      <selection activeCell="E7" sqref="E7"/>
    </sheetView>
  </sheetViews>
  <sheetFormatPr defaultRowHeight="14.25" x14ac:dyDescent="0.15"/>
  <cols>
    <col min="1" max="1" width="9" style="300"/>
    <col min="2" max="2" width="20.875" style="300" customWidth="1"/>
    <col min="3" max="3" width="20.875" style="301" customWidth="1"/>
    <col min="4" max="5" width="16.125" style="300" bestFit="1" customWidth="1"/>
    <col min="6" max="16384" width="9" style="300"/>
  </cols>
  <sheetData>
    <row r="1" spans="1:4" ht="20.25" x14ac:dyDescent="0.25">
      <c r="A1" s="308" t="s">
        <v>365</v>
      </c>
      <c r="B1" s="308"/>
      <c r="C1" s="308"/>
      <c r="D1" s="308"/>
    </row>
    <row r="2" spans="1:4" x14ac:dyDescent="0.15">
      <c r="A2" s="307" t="s">
        <v>364</v>
      </c>
      <c r="B2" s="307" t="s">
        <v>363</v>
      </c>
      <c r="C2" s="306" t="s">
        <v>362</v>
      </c>
      <c r="D2" s="306" t="s">
        <v>361</v>
      </c>
    </row>
    <row r="3" spans="1:4" x14ac:dyDescent="0.15">
      <c r="A3" s="305">
        <v>1</v>
      </c>
      <c r="B3" s="305" t="s">
        <v>360</v>
      </c>
      <c r="C3" s="304">
        <v>2516433.15</v>
      </c>
      <c r="D3" s="304">
        <v>2357977.09</v>
      </c>
    </row>
    <row r="4" spans="1:4" x14ac:dyDescent="0.15">
      <c r="A4" s="305">
        <v>2</v>
      </c>
      <c r="B4" s="305" t="s">
        <v>359</v>
      </c>
      <c r="C4" s="304">
        <v>15935.515776</v>
      </c>
      <c r="D4" s="304">
        <v>14932.08</v>
      </c>
    </row>
    <row r="5" spans="1:4" x14ac:dyDescent="0.15">
      <c r="A5" s="305">
        <v>3</v>
      </c>
      <c r="B5" s="305" t="s">
        <v>358</v>
      </c>
      <c r="C5" s="304">
        <v>29964.670848000002</v>
      </c>
      <c r="D5" s="304">
        <v>28077.84</v>
      </c>
    </row>
    <row r="6" spans="1:4" x14ac:dyDescent="0.15">
      <c r="A6" s="305">
        <v>4</v>
      </c>
      <c r="B6" s="305" t="s">
        <v>357</v>
      </c>
      <c r="C6" s="304">
        <v>8946.2949119999994</v>
      </c>
      <c r="D6" s="304">
        <v>8382.9599999999991</v>
      </c>
    </row>
    <row r="7" spans="1:4" x14ac:dyDescent="0.15">
      <c r="A7" s="305">
        <v>5</v>
      </c>
      <c r="B7" s="305" t="s">
        <v>356</v>
      </c>
      <c r="C7" s="304">
        <v>3948.7253759999999</v>
      </c>
      <c r="D7" s="304">
        <v>3700.08</v>
      </c>
    </row>
    <row r="8" spans="1:4" x14ac:dyDescent="0.15">
      <c r="A8" s="303">
        <v>7</v>
      </c>
      <c r="B8" s="303" t="s">
        <v>355</v>
      </c>
      <c r="C8" s="302">
        <f>SUM(C3:C7)</f>
        <v>2575228.3569120001</v>
      </c>
      <c r="D8" s="302">
        <f>SUM(D3:D7)</f>
        <v>2413070.0499999998</v>
      </c>
    </row>
  </sheetData>
  <mergeCells count="1">
    <mergeCell ref="A1:D1"/>
  </mergeCells>
  <phoneticPr fontId="4"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36195-B654-42DB-B3C2-E66591726C5B}">
  <sheetPr>
    <pageSetUpPr fitToPage="1"/>
  </sheetPr>
  <dimension ref="A1:Q173"/>
  <sheetViews>
    <sheetView showGridLines="0" topLeftCell="B1" zoomScale="60" zoomScaleNormal="60" zoomScaleSheetLayoutView="70" workbookViewId="0">
      <selection activeCell="H7" sqref="H7:M7"/>
    </sheetView>
  </sheetViews>
  <sheetFormatPr defaultRowHeight="12.75" x14ac:dyDescent="0.2"/>
  <cols>
    <col min="1" max="1" width="63.75" style="40" customWidth="1"/>
    <col min="2" max="2" width="41.25" style="40" customWidth="1"/>
    <col min="3" max="3" width="17.25" style="5" bestFit="1" customWidth="1"/>
    <col min="4" max="4" width="10.5" style="5" bestFit="1" customWidth="1"/>
    <col min="5" max="5" width="12.875" style="5" customWidth="1"/>
    <col min="6" max="6" width="21.625" style="161" customWidth="1"/>
    <col min="7" max="7" width="14.75" style="5" customWidth="1"/>
    <col min="8" max="8" width="41.25" style="40" customWidth="1"/>
    <col min="9" max="9" width="17.25" style="5" bestFit="1" customWidth="1"/>
    <col min="10" max="10" width="10.5" style="5" bestFit="1" customWidth="1"/>
    <col min="11" max="11" width="12.875" style="5" customWidth="1"/>
    <col min="12" max="12" width="21.625" style="161" customWidth="1"/>
    <col min="13" max="13" width="14.75" style="5" customWidth="1"/>
    <col min="14" max="14" width="29" style="5" customWidth="1"/>
    <col min="15" max="15" width="66.125" style="5" customWidth="1"/>
    <col min="16" max="16" width="5.75" style="5" customWidth="1"/>
    <col min="17" max="17" width="12.625" style="5" customWidth="1"/>
    <col min="18" max="19" width="7" style="5" customWidth="1"/>
    <col min="20" max="256" width="9" style="5"/>
    <col min="257" max="257" width="63.75" style="5" customWidth="1"/>
    <col min="258" max="258" width="41.25" style="5" customWidth="1"/>
    <col min="259" max="259" width="17.25" style="5" bestFit="1" customWidth="1"/>
    <col min="260" max="260" width="10.5" style="5" bestFit="1" customWidth="1"/>
    <col min="261" max="261" width="12.875" style="5" customWidth="1"/>
    <col min="262" max="262" width="21.625" style="5" customWidth="1"/>
    <col min="263" max="263" width="14.75" style="5" customWidth="1"/>
    <col min="264" max="264" width="41.25" style="5" customWidth="1"/>
    <col min="265" max="265" width="17.25" style="5" bestFit="1" customWidth="1"/>
    <col min="266" max="266" width="10.5" style="5" bestFit="1" customWidth="1"/>
    <col min="267" max="267" width="12.875" style="5" customWidth="1"/>
    <col min="268" max="268" width="21.625" style="5" customWidth="1"/>
    <col min="269" max="269" width="14.75" style="5" customWidth="1"/>
    <col min="270" max="270" width="29" style="5" customWidth="1"/>
    <col min="271" max="271" width="66.125" style="5" customWidth="1"/>
    <col min="272" max="272" width="5.75" style="5" customWidth="1"/>
    <col min="273" max="273" width="12.625" style="5" customWidth="1"/>
    <col min="274" max="275" width="7" style="5" customWidth="1"/>
    <col min="276" max="512" width="9" style="5"/>
    <col min="513" max="513" width="63.75" style="5" customWidth="1"/>
    <col min="514" max="514" width="41.25" style="5" customWidth="1"/>
    <col min="515" max="515" width="17.25" style="5" bestFit="1" customWidth="1"/>
    <col min="516" max="516" width="10.5" style="5" bestFit="1" customWidth="1"/>
    <col min="517" max="517" width="12.875" style="5" customWidth="1"/>
    <col min="518" max="518" width="21.625" style="5" customWidth="1"/>
    <col min="519" max="519" width="14.75" style="5" customWidth="1"/>
    <col min="520" max="520" width="41.25" style="5" customWidth="1"/>
    <col min="521" max="521" width="17.25" style="5" bestFit="1" customWidth="1"/>
    <col min="522" max="522" width="10.5" style="5" bestFit="1" customWidth="1"/>
    <col min="523" max="523" width="12.875" style="5" customWidth="1"/>
    <col min="524" max="524" width="21.625" style="5" customWidth="1"/>
    <col min="525" max="525" width="14.75" style="5" customWidth="1"/>
    <col min="526" max="526" width="29" style="5" customWidth="1"/>
    <col min="527" max="527" width="66.125" style="5" customWidth="1"/>
    <col min="528" max="528" width="5.75" style="5" customWidth="1"/>
    <col min="529" max="529" width="12.625" style="5" customWidth="1"/>
    <col min="530" max="531" width="7" style="5" customWidth="1"/>
    <col min="532" max="768" width="9" style="5"/>
    <col min="769" max="769" width="63.75" style="5" customWidth="1"/>
    <col min="770" max="770" width="41.25" style="5" customWidth="1"/>
    <col min="771" max="771" width="17.25" style="5" bestFit="1" customWidth="1"/>
    <col min="772" max="772" width="10.5" style="5" bestFit="1" customWidth="1"/>
    <col min="773" max="773" width="12.875" style="5" customWidth="1"/>
    <col min="774" max="774" width="21.625" style="5" customWidth="1"/>
    <col min="775" max="775" width="14.75" style="5" customWidth="1"/>
    <col min="776" max="776" width="41.25" style="5" customWidth="1"/>
    <col min="777" max="777" width="17.25" style="5" bestFit="1" customWidth="1"/>
    <col min="778" max="778" width="10.5" style="5" bestFit="1" customWidth="1"/>
    <col min="779" max="779" width="12.875" style="5" customWidth="1"/>
    <col min="780" max="780" width="21.625" style="5" customWidth="1"/>
    <col min="781" max="781" width="14.75" style="5" customWidth="1"/>
    <col min="782" max="782" width="29" style="5" customWidth="1"/>
    <col min="783" max="783" width="66.125" style="5" customWidth="1"/>
    <col min="784" max="784" width="5.75" style="5" customWidth="1"/>
    <col min="785" max="785" width="12.625" style="5" customWidth="1"/>
    <col min="786" max="787" width="7" style="5" customWidth="1"/>
    <col min="788" max="1024" width="9" style="5"/>
    <col min="1025" max="1025" width="63.75" style="5" customWidth="1"/>
    <col min="1026" max="1026" width="41.25" style="5" customWidth="1"/>
    <col min="1027" max="1027" width="17.25" style="5" bestFit="1" customWidth="1"/>
    <col min="1028" max="1028" width="10.5" style="5" bestFit="1" customWidth="1"/>
    <col min="1029" max="1029" width="12.875" style="5" customWidth="1"/>
    <col min="1030" max="1030" width="21.625" style="5" customWidth="1"/>
    <col min="1031" max="1031" width="14.75" style="5" customWidth="1"/>
    <col min="1032" max="1032" width="41.25" style="5" customWidth="1"/>
    <col min="1033" max="1033" width="17.25" style="5" bestFit="1" customWidth="1"/>
    <col min="1034" max="1034" width="10.5" style="5" bestFit="1" customWidth="1"/>
    <col min="1035" max="1035" width="12.875" style="5" customWidth="1"/>
    <col min="1036" max="1036" width="21.625" style="5" customWidth="1"/>
    <col min="1037" max="1037" width="14.75" style="5" customWidth="1"/>
    <col min="1038" max="1038" width="29" style="5" customWidth="1"/>
    <col min="1039" max="1039" width="66.125" style="5" customWidth="1"/>
    <col min="1040" max="1040" width="5.75" style="5" customWidth="1"/>
    <col min="1041" max="1041" width="12.625" style="5" customWidth="1"/>
    <col min="1042" max="1043" width="7" style="5" customWidth="1"/>
    <col min="1044" max="1280" width="9" style="5"/>
    <col min="1281" max="1281" width="63.75" style="5" customWidth="1"/>
    <col min="1282" max="1282" width="41.25" style="5" customWidth="1"/>
    <col min="1283" max="1283" width="17.25" style="5" bestFit="1" customWidth="1"/>
    <col min="1284" max="1284" width="10.5" style="5" bestFit="1" customWidth="1"/>
    <col min="1285" max="1285" width="12.875" style="5" customWidth="1"/>
    <col min="1286" max="1286" width="21.625" style="5" customWidth="1"/>
    <col min="1287" max="1287" width="14.75" style="5" customWidth="1"/>
    <col min="1288" max="1288" width="41.25" style="5" customWidth="1"/>
    <col min="1289" max="1289" width="17.25" style="5" bestFit="1" customWidth="1"/>
    <col min="1290" max="1290" width="10.5" style="5" bestFit="1" customWidth="1"/>
    <col min="1291" max="1291" width="12.875" style="5" customWidth="1"/>
    <col min="1292" max="1292" width="21.625" style="5" customWidth="1"/>
    <col min="1293" max="1293" width="14.75" style="5" customWidth="1"/>
    <col min="1294" max="1294" width="29" style="5" customWidth="1"/>
    <col min="1295" max="1295" width="66.125" style="5" customWidth="1"/>
    <col min="1296" max="1296" width="5.75" style="5" customWidth="1"/>
    <col min="1297" max="1297" width="12.625" style="5" customWidth="1"/>
    <col min="1298" max="1299" width="7" style="5" customWidth="1"/>
    <col min="1300" max="1536" width="9" style="5"/>
    <col min="1537" max="1537" width="63.75" style="5" customWidth="1"/>
    <col min="1538" max="1538" width="41.25" style="5" customWidth="1"/>
    <col min="1539" max="1539" width="17.25" style="5" bestFit="1" customWidth="1"/>
    <col min="1540" max="1540" width="10.5" style="5" bestFit="1" customWidth="1"/>
    <col min="1541" max="1541" width="12.875" style="5" customWidth="1"/>
    <col min="1542" max="1542" width="21.625" style="5" customWidth="1"/>
    <col min="1543" max="1543" width="14.75" style="5" customWidth="1"/>
    <col min="1544" max="1544" width="41.25" style="5" customWidth="1"/>
    <col min="1545" max="1545" width="17.25" style="5" bestFit="1" customWidth="1"/>
    <col min="1546" max="1546" width="10.5" style="5" bestFit="1" customWidth="1"/>
    <col min="1547" max="1547" width="12.875" style="5" customWidth="1"/>
    <col min="1548" max="1548" width="21.625" style="5" customWidth="1"/>
    <col min="1549" max="1549" width="14.75" style="5" customWidth="1"/>
    <col min="1550" max="1550" width="29" style="5" customWidth="1"/>
    <col min="1551" max="1551" width="66.125" style="5" customWidth="1"/>
    <col min="1552" max="1552" width="5.75" style="5" customWidth="1"/>
    <col min="1553" max="1553" width="12.625" style="5" customWidth="1"/>
    <col min="1554" max="1555" width="7" style="5" customWidth="1"/>
    <col min="1556" max="1792" width="9" style="5"/>
    <col min="1793" max="1793" width="63.75" style="5" customWidth="1"/>
    <col min="1794" max="1794" width="41.25" style="5" customWidth="1"/>
    <col min="1795" max="1795" width="17.25" style="5" bestFit="1" customWidth="1"/>
    <col min="1796" max="1796" width="10.5" style="5" bestFit="1" customWidth="1"/>
    <col min="1797" max="1797" width="12.875" style="5" customWidth="1"/>
    <col min="1798" max="1798" width="21.625" style="5" customWidth="1"/>
    <col min="1799" max="1799" width="14.75" style="5" customWidth="1"/>
    <col min="1800" max="1800" width="41.25" style="5" customWidth="1"/>
    <col min="1801" max="1801" width="17.25" style="5" bestFit="1" customWidth="1"/>
    <col min="1802" max="1802" width="10.5" style="5" bestFit="1" customWidth="1"/>
    <col min="1803" max="1803" width="12.875" style="5" customWidth="1"/>
    <col min="1804" max="1804" width="21.625" style="5" customWidth="1"/>
    <col min="1805" max="1805" width="14.75" style="5" customWidth="1"/>
    <col min="1806" max="1806" width="29" style="5" customWidth="1"/>
    <col min="1807" max="1807" width="66.125" style="5" customWidth="1"/>
    <col min="1808" max="1808" width="5.75" style="5" customWidth="1"/>
    <col min="1809" max="1809" width="12.625" style="5" customWidth="1"/>
    <col min="1810" max="1811" width="7" style="5" customWidth="1"/>
    <col min="1812" max="2048" width="9" style="5"/>
    <col min="2049" max="2049" width="63.75" style="5" customWidth="1"/>
    <col min="2050" max="2050" width="41.25" style="5" customWidth="1"/>
    <col min="2051" max="2051" width="17.25" style="5" bestFit="1" customWidth="1"/>
    <col min="2052" max="2052" width="10.5" style="5" bestFit="1" customWidth="1"/>
    <col min="2053" max="2053" width="12.875" style="5" customWidth="1"/>
    <col min="2054" max="2054" width="21.625" style="5" customWidth="1"/>
    <col min="2055" max="2055" width="14.75" style="5" customWidth="1"/>
    <col min="2056" max="2056" width="41.25" style="5" customWidth="1"/>
    <col min="2057" max="2057" width="17.25" style="5" bestFit="1" customWidth="1"/>
    <col min="2058" max="2058" width="10.5" style="5" bestFit="1" customWidth="1"/>
    <col min="2059" max="2059" width="12.875" style="5" customWidth="1"/>
    <col min="2060" max="2060" width="21.625" style="5" customWidth="1"/>
    <col min="2061" max="2061" width="14.75" style="5" customWidth="1"/>
    <col min="2062" max="2062" width="29" style="5" customWidth="1"/>
    <col min="2063" max="2063" width="66.125" style="5" customWidth="1"/>
    <col min="2064" max="2064" width="5.75" style="5" customWidth="1"/>
    <col min="2065" max="2065" width="12.625" style="5" customWidth="1"/>
    <col min="2066" max="2067" width="7" style="5" customWidth="1"/>
    <col min="2068" max="2304" width="9" style="5"/>
    <col min="2305" max="2305" width="63.75" style="5" customWidth="1"/>
    <col min="2306" max="2306" width="41.25" style="5" customWidth="1"/>
    <col min="2307" max="2307" width="17.25" style="5" bestFit="1" customWidth="1"/>
    <col min="2308" max="2308" width="10.5" style="5" bestFit="1" customWidth="1"/>
    <col min="2309" max="2309" width="12.875" style="5" customWidth="1"/>
    <col min="2310" max="2310" width="21.625" style="5" customWidth="1"/>
    <col min="2311" max="2311" width="14.75" style="5" customWidth="1"/>
    <col min="2312" max="2312" width="41.25" style="5" customWidth="1"/>
    <col min="2313" max="2313" width="17.25" style="5" bestFit="1" customWidth="1"/>
    <col min="2314" max="2314" width="10.5" style="5" bestFit="1" customWidth="1"/>
    <col min="2315" max="2315" width="12.875" style="5" customWidth="1"/>
    <col min="2316" max="2316" width="21.625" style="5" customWidth="1"/>
    <col min="2317" max="2317" width="14.75" style="5" customWidth="1"/>
    <col min="2318" max="2318" width="29" style="5" customWidth="1"/>
    <col min="2319" max="2319" width="66.125" style="5" customWidth="1"/>
    <col min="2320" max="2320" width="5.75" style="5" customWidth="1"/>
    <col min="2321" max="2321" width="12.625" style="5" customWidth="1"/>
    <col min="2322" max="2323" width="7" style="5" customWidth="1"/>
    <col min="2324" max="2560" width="9" style="5"/>
    <col min="2561" max="2561" width="63.75" style="5" customWidth="1"/>
    <col min="2562" max="2562" width="41.25" style="5" customWidth="1"/>
    <col min="2563" max="2563" width="17.25" style="5" bestFit="1" customWidth="1"/>
    <col min="2564" max="2564" width="10.5" style="5" bestFit="1" customWidth="1"/>
    <col min="2565" max="2565" width="12.875" style="5" customWidth="1"/>
    <col min="2566" max="2566" width="21.625" style="5" customWidth="1"/>
    <col min="2567" max="2567" width="14.75" style="5" customWidth="1"/>
    <col min="2568" max="2568" width="41.25" style="5" customWidth="1"/>
    <col min="2569" max="2569" width="17.25" style="5" bestFit="1" customWidth="1"/>
    <col min="2570" max="2570" width="10.5" style="5" bestFit="1" customWidth="1"/>
    <col min="2571" max="2571" width="12.875" style="5" customWidth="1"/>
    <col min="2572" max="2572" width="21.625" style="5" customWidth="1"/>
    <col min="2573" max="2573" width="14.75" style="5" customWidth="1"/>
    <col min="2574" max="2574" width="29" style="5" customWidth="1"/>
    <col min="2575" max="2575" width="66.125" style="5" customWidth="1"/>
    <col min="2576" max="2576" width="5.75" style="5" customWidth="1"/>
    <col min="2577" max="2577" width="12.625" style="5" customWidth="1"/>
    <col min="2578" max="2579" width="7" style="5" customWidth="1"/>
    <col min="2580" max="2816" width="9" style="5"/>
    <col min="2817" max="2817" width="63.75" style="5" customWidth="1"/>
    <col min="2818" max="2818" width="41.25" style="5" customWidth="1"/>
    <col min="2819" max="2819" width="17.25" style="5" bestFit="1" customWidth="1"/>
    <col min="2820" max="2820" width="10.5" style="5" bestFit="1" customWidth="1"/>
    <col min="2821" max="2821" width="12.875" style="5" customWidth="1"/>
    <col min="2822" max="2822" width="21.625" style="5" customWidth="1"/>
    <col min="2823" max="2823" width="14.75" style="5" customWidth="1"/>
    <col min="2824" max="2824" width="41.25" style="5" customWidth="1"/>
    <col min="2825" max="2825" width="17.25" style="5" bestFit="1" customWidth="1"/>
    <col min="2826" max="2826" width="10.5" style="5" bestFit="1" customWidth="1"/>
    <col min="2827" max="2827" width="12.875" style="5" customWidth="1"/>
    <col min="2828" max="2828" width="21.625" style="5" customWidth="1"/>
    <col min="2829" max="2829" width="14.75" style="5" customWidth="1"/>
    <col min="2830" max="2830" width="29" style="5" customWidth="1"/>
    <col min="2831" max="2831" width="66.125" style="5" customWidth="1"/>
    <col min="2832" max="2832" width="5.75" style="5" customWidth="1"/>
    <col min="2833" max="2833" width="12.625" style="5" customWidth="1"/>
    <col min="2834" max="2835" width="7" style="5" customWidth="1"/>
    <col min="2836" max="3072" width="9" style="5"/>
    <col min="3073" max="3073" width="63.75" style="5" customWidth="1"/>
    <col min="3074" max="3074" width="41.25" style="5" customWidth="1"/>
    <col min="3075" max="3075" width="17.25" style="5" bestFit="1" customWidth="1"/>
    <col min="3076" max="3076" width="10.5" style="5" bestFit="1" customWidth="1"/>
    <col min="3077" max="3077" width="12.875" style="5" customWidth="1"/>
    <col min="3078" max="3078" width="21.625" style="5" customWidth="1"/>
    <col min="3079" max="3079" width="14.75" style="5" customWidth="1"/>
    <col min="3080" max="3080" width="41.25" style="5" customWidth="1"/>
    <col min="3081" max="3081" width="17.25" style="5" bestFit="1" customWidth="1"/>
    <col min="3082" max="3082" width="10.5" style="5" bestFit="1" customWidth="1"/>
    <col min="3083" max="3083" width="12.875" style="5" customWidth="1"/>
    <col min="3084" max="3084" width="21.625" style="5" customWidth="1"/>
    <col min="3085" max="3085" width="14.75" style="5" customWidth="1"/>
    <col min="3086" max="3086" width="29" style="5" customWidth="1"/>
    <col min="3087" max="3087" width="66.125" style="5" customWidth="1"/>
    <col min="3088" max="3088" width="5.75" style="5" customWidth="1"/>
    <col min="3089" max="3089" width="12.625" style="5" customWidth="1"/>
    <col min="3090" max="3091" width="7" style="5" customWidth="1"/>
    <col min="3092" max="3328" width="9" style="5"/>
    <col min="3329" max="3329" width="63.75" style="5" customWidth="1"/>
    <col min="3330" max="3330" width="41.25" style="5" customWidth="1"/>
    <col min="3331" max="3331" width="17.25" style="5" bestFit="1" customWidth="1"/>
    <col min="3332" max="3332" width="10.5" style="5" bestFit="1" customWidth="1"/>
    <col min="3333" max="3333" width="12.875" style="5" customWidth="1"/>
    <col min="3334" max="3334" width="21.625" style="5" customWidth="1"/>
    <col min="3335" max="3335" width="14.75" style="5" customWidth="1"/>
    <col min="3336" max="3336" width="41.25" style="5" customWidth="1"/>
    <col min="3337" max="3337" width="17.25" style="5" bestFit="1" customWidth="1"/>
    <col min="3338" max="3338" width="10.5" style="5" bestFit="1" customWidth="1"/>
    <col min="3339" max="3339" width="12.875" style="5" customWidth="1"/>
    <col min="3340" max="3340" width="21.625" style="5" customWidth="1"/>
    <col min="3341" max="3341" width="14.75" style="5" customWidth="1"/>
    <col min="3342" max="3342" width="29" style="5" customWidth="1"/>
    <col min="3343" max="3343" width="66.125" style="5" customWidth="1"/>
    <col min="3344" max="3344" width="5.75" style="5" customWidth="1"/>
    <col min="3345" max="3345" width="12.625" style="5" customWidth="1"/>
    <col min="3346" max="3347" width="7" style="5" customWidth="1"/>
    <col min="3348" max="3584" width="9" style="5"/>
    <col min="3585" max="3585" width="63.75" style="5" customWidth="1"/>
    <col min="3586" max="3586" width="41.25" style="5" customWidth="1"/>
    <col min="3587" max="3587" width="17.25" style="5" bestFit="1" customWidth="1"/>
    <col min="3588" max="3588" width="10.5" style="5" bestFit="1" customWidth="1"/>
    <col min="3589" max="3589" width="12.875" style="5" customWidth="1"/>
    <col min="3590" max="3590" width="21.625" style="5" customWidth="1"/>
    <col min="3591" max="3591" width="14.75" style="5" customWidth="1"/>
    <col min="3592" max="3592" width="41.25" style="5" customWidth="1"/>
    <col min="3593" max="3593" width="17.25" style="5" bestFit="1" customWidth="1"/>
    <col min="3594" max="3594" width="10.5" style="5" bestFit="1" customWidth="1"/>
    <col min="3595" max="3595" width="12.875" style="5" customWidth="1"/>
    <col min="3596" max="3596" width="21.625" style="5" customWidth="1"/>
    <col min="3597" max="3597" width="14.75" style="5" customWidth="1"/>
    <col min="3598" max="3598" width="29" style="5" customWidth="1"/>
    <col min="3599" max="3599" width="66.125" style="5" customWidth="1"/>
    <col min="3600" max="3600" width="5.75" style="5" customWidth="1"/>
    <col min="3601" max="3601" width="12.625" style="5" customWidth="1"/>
    <col min="3602" max="3603" width="7" style="5" customWidth="1"/>
    <col min="3604" max="3840" width="9" style="5"/>
    <col min="3841" max="3841" width="63.75" style="5" customWidth="1"/>
    <col min="3842" max="3842" width="41.25" style="5" customWidth="1"/>
    <col min="3843" max="3843" width="17.25" style="5" bestFit="1" customWidth="1"/>
    <col min="3844" max="3844" width="10.5" style="5" bestFit="1" customWidth="1"/>
    <col min="3845" max="3845" width="12.875" style="5" customWidth="1"/>
    <col min="3846" max="3846" width="21.625" style="5" customWidth="1"/>
    <col min="3847" max="3847" width="14.75" style="5" customWidth="1"/>
    <col min="3848" max="3848" width="41.25" style="5" customWidth="1"/>
    <col min="3849" max="3849" width="17.25" style="5" bestFit="1" customWidth="1"/>
    <col min="3850" max="3850" width="10.5" style="5" bestFit="1" customWidth="1"/>
    <col min="3851" max="3851" width="12.875" style="5" customWidth="1"/>
    <col min="3852" max="3852" width="21.625" style="5" customWidth="1"/>
    <col min="3853" max="3853" width="14.75" style="5" customWidth="1"/>
    <col min="3854" max="3854" width="29" style="5" customWidth="1"/>
    <col min="3855" max="3855" width="66.125" style="5" customWidth="1"/>
    <col min="3856" max="3856" width="5.75" style="5" customWidth="1"/>
    <col min="3857" max="3857" width="12.625" style="5" customWidth="1"/>
    <col min="3858" max="3859" width="7" style="5" customWidth="1"/>
    <col min="3860" max="4096" width="9" style="5"/>
    <col min="4097" max="4097" width="63.75" style="5" customWidth="1"/>
    <col min="4098" max="4098" width="41.25" style="5" customWidth="1"/>
    <col min="4099" max="4099" width="17.25" style="5" bestFit="1" customWidth="1"/>
    <col min="4100" max="4100" width="10.5" style="5" bestFit="1" customWidth="1"/>
    <col min="4101" max="4101" width="12.875" style="5" customWidth="1"/>
    <col min="4102" max="4102" width="21.625" style="5" customWidth="1"/>
    <col min="4103" max="4103" width="14.75" style="5" customWidth="1"/>
    <col min="4104" max="4104" width="41.25" style="5" customWidth="1"/>
    <col min="4105" max="4105" width="17.25" style="5" bestFit="1" customWidth="1"/>
    <col min="4106" max="4106" width="10.5" style="5" bestFit="1" customWidth="1"/>
    <col min="4107" max="4107" width="12.875" style="5" customWidth="1"/>
    <col min="4108" max="4108" width="21.625" style="5" customWidth="1"/>
    <col min="4109" max="4109" width="14.75" style="5" customWidth="1"/>
    <col min="4110" max="4110" width="29" style="5" customWidth="1"/>
    <col min="4111" max="4111" width="66.125" style="5" customWidth="1"/>
    <col min="4112" max="4112" width="5.75" style="5" customWidth="1"/>
    <col min="4113" max="4113" width="12.625" style="5" customWidth="1"/>
    <col min="4114" max="4115" width="7" style="5" customWidth="1"/>
    <col min="4116" max="4352" width="9" style="5"/>
    <col min="4353" max="4353" width="63.75" style="5" customWidth="1"/>
    <col min="4354" max="4354" width="41.25" style="5" customWidth="1"/>
    <col min="4355" max="4355" width="17.25" style="5" bestFit="1" customWidth="1"/>
    <col min="4356" max="4356" width="10.5" style="5" bestFit="1" customWidth="1"/>
    <col min="4357" max="4357" width="12.875" style="5" customWidth="1"/>
    <col min="4358" max="4358" width="21.625" style="5" customWidth="1"/>
    <col min="4359" max="4359" width="14.75" style="5" customWidth="1"/>
    <col min="4360" max="4360" width="41.25" style="5" customWidth="1"/>
    <col min="4361" max="4361" width="17.25" style="5" bestFit="1" customWidth="1"/>
    <col min="4362" max="4362" width="10.5" style="5" bestFit="1" customWidth="1"/>
    <col min="4363" max="4363" width="12.875" style="5" customWidth="1"/>
    <col min="4364" max="4364" width="21.625" style="5" customWidth="1"/>
    <col min="4365" max="4365" width="14.75" style="5" customWidth="1"/>
    <col min="4366" max="4366" width="29" style="5" customWidth="1"/>
    <col min="4367" max="4367" width="66.125" style="5" customWidth="1"/>
    <col min="4368" max="4368" width="5.75" style="5" customWidth="1"/>
    <col min="4369" max="4369" width="12.625" style="5" customWidth="1"/>
    <col min="4370" max="4371" width="7" style="5" customWidth="1"/>
    <col min="4372" max="4608" width="9" style="5"/>
    <col min="4609" max="4609" width="63.75" style="5" customWidth="1"/>
    <col min="4610" max="4610" width="41.25" style="5" customWidth="1"/>
    <col min="4611" max="4611" width="17.25" style="5" bestFit="1" customWidth="1"/>
    <col min="4612" max="4612" width="10.5" style="5" bestFit="1" customWidth="1"/>
    <col min="4613" max="4613" width="12.875" style="5" customWidth="1"/>
    <col min="4614" max="4614" width="21.625" style="5" customWidth="1"/>
    <col min="4615" max="4615" width="14.75" style="5" customWidth="1"/>
    <col min="4616" max="4616" width="41.25" style="5" customWidth="1"/>
    <col min="4617" max="4617" width="17.25" style="5" bestFit="1" customWidth="1"/>
    <col min="4618" max="4618" width="10.5" style="5" bestFit="1" customWidth="1"/>
    <col min="4619" max="4619" width="12.875" style="5" customWidth="1"/>
    <col min="4620" max="4620" width="21.625" style="5" customWidth="1"/>
    <col min="4621" max="4621" width="14.75" style="5" customWidth="1"/>
    <col min="4622" max="4622" width="29" style="5" customWidth="1"/>
    <col min="4623" max="4623" width="66.125" style="5" customWidth="1"/>
    <col min="4624" max="4624" width="5.75" style="5" customWidth="1"/>
    <col min="4625" max="4625" width="12.625" style="5" customWidth="1"/>
    <col min="4626" max="4627" width="7" style="5" customWidth="1"/>
    <col min="4628" max="4864" width="9" style="5"/>
    <col min="4865" max="4865" width="63.75" style="5" customWidth="1"/>
    <col min="4866" max="4866" width="41.25" style="5" customWidth="1"/>
    <col min="4867" max="4867" width="17.25" style="5" bestFit="1" customWidth="1"/>
    <col min="4868" max="4868" width="10.5" style="5" bestFit="1" customWidth="1"/>
    <col min="4869" max="4869" width="12.875" style="5" customWidth="1"/>
    <col min="4870" max="4870" width="21.625" style="5" customWidth="1"/>
    <col min="4871" max="4871" width="14.75" style="5" customWidth="1"/>
    <col min="4872" max="4872" width="41.25" style="5" customWidth="1"/>
    <col min="4873" max="4873" width="17.25" style="5" bestFit="1" customWidth="1"/>
    <col min="4874" max="4874" width="10.5" style="5" bestFit="1" customWidth="1"/>
    <col min="4875" max="4875" width="12.875" style="5" customWidth="1"/>
    <col min="4876" max="4876" width="21.625" style="5" customWidth="1"/>
    <col min="4877" max="4877" width="14.75" style="5" customWidth="1"/>
    <col min="4878" max="4878" width="29" style="5" customWidth="1"/>
    <col min="4879" max="4879" width="66.125" style="5" customWidth="1"/>
    <col min="4880" max="4880" width="5.75" style="5" customWidth="1"/>
    <col min="4881" max="4881" width="12.625" style="5" customWidth="1"/>
    <col min="4882" max="4883" width="7" style="5" customWidth="1"/>
    <col min="4884" max="5120" width="9" style="5"/>
    <col min="5121" max="5121" width="63.75" style="5" customWidth="1"/>
    <col min="5122" max="5122" width="41.25" style="5" customWidth="1"/>
    <col min="5123" max="5123" width="17.25" style="5" bestFit="1" customWidth="1"/>
    <col min="5124" max="5124" width="10.5" style="5" bestFit="1" customWidth="1"/>
    <col min="5125" max="5125" width="12.875" style="5" customWidth="1"/>
    <col min="5126" max="5126" width="21.625" style="5" customWidth="1"/>
    <col min="5127" max="5127" width="14.75" style="5" customWidth="1"/>
    <col min="5128" max="5128" width="41.25" style="5" customWidth="1"/>
    <col min="5129" max="5129" width="17.25" style="5" bestFit="1" customWidth="1"/>
    <col min="5130" max="5130" width="10.5" style="5" bestFit="1" customWidth="1"/>
    <col min="5131" max="5131" width="12.875" style="5" customWidth="1"/>
    <col min="5132" max="5132" width="21.625" style="5" customWidth="1"/>
    <col min="5133" max="5133" width="14.75" style="5" customWidth="1"/>
    <col min="5134" max="5134" width="29" style="5" customWidth="1"/>
    <col min="5135" max="5135" width="66.125" style="5" customWidth="1"/>
    <col min="5136" max="5136" width="5.75" style="5" customWidth="1"/>
    <col min="5137" max="5137" width="12.625" style="5" customWidth="1"/>
    <col min="5138" max="5139" width="7" style="5" customWidth="1"/>
    <col min="5140" max="5376" width="9" style="5"/>
    <col min="5377" max="5377" width="63.75" style="5" customWidth="1"/>
    <col min="5378" max="5378" width="41.25" style="5" customWidth="1"/>
    <col min="5379" max="5379" width="17.25" style="5" bestFit="1" customWidth="1"/>
    <col min="5380" max="5380" width="10.5" style="5" bestFit="1" customWidth="1"/>
    <col min="5381" max="5381" width="12.875" style="5" customWidth="1"/>
    <col min="5382" max="5382" width="21.625" style="5" customWidth="1"/>
    <col min="5383" max="5383" width="14.75" style="5" customWidth="1"/>
    <col min="5384" max="5384" width="41.25" style="5" customWidth="1"/>
    <col min="5385" max="5385" width="17.25" style="5" bestFit="1" customWidth="1"/>
    <col min="5386" max="5386" width="10.5" style="5" bestFit="1" customWidth="1"/>
    <col min="5387" max="5387" width="12.875" style="5" customWidth="1"/>
    <col min="5388" max="5388" width="21.625" style="5" customWidth="1"/>
    <col min="5389" max="5389" width="14.75" style="5" customWidth="1"/>
    <col min="5390" max="5390" width="29" style="5" customWidth="1"/>
    <col min="5391" max="5391" width="66.125" style="5" customWidth="1"/>
    <col min="5392" max="5392" width="5.75" style="5" customWidth="1"/>
    <col min="5393" max="5393" width="12.625" style="5" customWidth="1"/>
    <col min="5394" max="5395" width="7" style="5" customWidth="1"/>
    <col min="5396" max="5632" width="9" style="5"/>
    <col min="5633" max="5633" width="63.75" style="5" customWidth="1"/>
    <col min="5634" max="5634" width="41.25" style="5" customWidth="1"/>
    <col min="5635" max="5635" width="17.25" style="5" bestFit="1" customWidth="1"/>
    <col min="5636" max="5636" width="10.5" style="5" bestFit="1" customWidth="1"/>
    <col min="5637" max="5637" width="12.875" style="5" customWidth="1"/>
    <col min="5638" max="5638" width="21.625" style="5" customWidth="1"/>
    <col min="5639" max="5639" width="14.75" style="5" customWidth="1"/>
    <col min="5640" max="5640" width="41.25" style="5" customWidth="1"/>
    <col min="5641" max="5641" width="17.25" style="5" bestFit="1" customWidth="1"/>
    <col min="5642" max="5642" width="10.5" style="5" bestFit="1" customWidth="1"/>
    <col min="5643" max="5643" width="12.875" style="5" customWidth="1"/>
    <col min="5644" max="5644" width="21.625" style="5" customWidth="1"/>
    <col min="5645" max="5645" width="14.75" style="5" customWidth="1"/>
    <col min="5646" max="5646" width="29" style="5" customWidth="1"/>
    <col min="5647" max="5647" width="66.125" style="5" customWidth="1"/>
    <col min="5648" max="5648" width="5.75" style="5" customWidth="1"/>
    <col min="5649" max="5649" width="12.625" style="5" customWidth="1"/>
    <col min="5650" max="5651" width="7" style="5" customWidth="1"/>
    <col min="5652" max="5888" width="9" style="5"/>
    <col min="5889" max="5889" width="63.75" style="5" customWidth="1"/>
    <col min="5890" max="5890" width="41.25" style="5" customWidth="1"/>
    <col min="5891" max="5891" width="17.25" style="5" bestFit="1" customWidth="1"/>
    <col min="5892" max="5892" width="10.5" style="5" bestFit="1" customWidth="1"/>
    <col min="5893" max="5893" width="12.875" style="5" customWidth="1"/>
    <col min="5894" max="5894" width="21.625" style="5" customWidth="1"/>
    <col min="5895" max="5895" width="14.75" style="5" customWidth="1"/>
    <col min="5896" max="5896" width="41.25" style="5" customWidth="1"/>
    <col min="5897" max="5897" width="17.25" style="5" bestFit="1" customWidth="1"/>
    <col min="5898" max="5898" width="10.5" style="5" bestFit="1" customWidth="1"/>
    <col min="5899" max="5899" width="12.875" style="5" customWidth="1"/>
    <col min="5900" max="5900" width="21.625" style="5" customWidth="1"/>
    <col min="5901" max="5901" width="14.75" style="5" customWidth="1"/>
    <col min="5902" max="5902" width="29" style="5" customWidth="1"/>
    <col min="5903" max="5903" width="66.125" style="5" customWidth="1"/>
    <col min="5904" max="5904" width="5.75" style="5" customWidth="1"/>
    <col min="5905" max="5905" width="12.625" style="5" customWidth="1"/>
    <col min="5906" max="5907" width="7" style="5" customWidth="1"/>
    <col min="5908" max="6144" width="9" style="5"/>
    <col min="6145" max="6145" width="63.75" style="5" customWidth="1"/>
    <col min="6146" max="6146" width="41.25" style="5" customWidth="1"/>
    <col min="6147" max="6147" width="17.25" style="5" bestFit="1" customWidth="1"/>
    <col min="6148" max="6148" width="10.5" style="5" bestFit="1" customWidth="1"/>
    <col min="6149" max="6149" width="12.875" style="5" customWidth="1"/>
    <col min="6150" max="6150" width="21.625" style="5" customWidth="1"/>
    <col min="6151" max="6151" width="14.75" style="5" customWidth="1"/>
    <col min="6152" max="6152" width="41.25" style="5" customWidth="1"/>
    <col min="6153" max="6153" width="17.25" style="5" bestFit="1" customWidth="1"/>
    <col min="6154" max="6154" width="10.5" style="5" bestFit="1" customWidth="1"/>
    <col min="6155" max="6155" width="12.875" style="5" customWidth="1"/>
    <col min="6156" max="6156" width="21.625" style="5" customWidth="1"/>
    <col min="6157" max="6157" width="14.75" style="5" customWidth="1"/>
    <col min="6158" max="6158" width="29" style="5" customWidth="1"/>
    <col min="6159" max="6159" width="66.125" style="5" customWidth="1"/>
    <col min="6160" max="6160" width="5.75" style="5" customWidth="1"/>
    <col min="6161" max="6161" width="12.625" style="5" customWidth="1"/>
    <col min="6162" max="6163" width="7" style="5" customWidth="1"/>
    <col min="6164" max="6400" width="9" style="5"/>
    <col min="6401" max="6401" width="63.75" style="5" customWidth="1"/>
    <col min="6402" max="6402" width="41.25" style="5" customWidth="1"/>
    <col min="6403" max="6403" width="17.25" style="5" bestFit="1" customWidth="1"/>
    <col min="6404" max="6404" width="10.5" style="5" bestFit="1" customWidth="1"/>
    <col min="6405" max="6405" width="12.875" style="5" customWidth="1"/>
    <col min="6406" max="6406" width="21.625" style="5" customWidth="1"/>
    <col min="6407" max="6407" width="14.75" style="5" customWidth="1"/>
    <col min="6408" max="6408" width="41.25" style="5" customWidth="1"/>
    <col min="6409" max="6409" width="17.25" style="5" bestFit="1" customWidth="1"/>
    <col min="6410" max="6410" width="10.5" style="5" bestFit="1" customWidth="1"/>
    <col min="6411" max="6411" width="12.875" style="5" customWidth="1"/>
    <col min="6412" max="6412" width="21.625" style="5" customWidth="1"/>
    <col min="6413" max="6413" width="14.75" style="5" customWidth="1"/>
    <col min="6414" max="6414" width="29" style="5" customWidth="1"/>
    <col min="6415" max="6415" width="66.125" style="5" customWidth="1"/>
    <col min="6416" max="6416" width="5.75" style="5" customWidth="1"/>
    <col min="6417" max="6417" width="12.625" style="5" customWidth="1"/>
    <col min="6418" max="6419" width="7" style="5" customWidth="1"/>
    <col min="6420" max="6656" width="9" style="5"/>
    <col min="6657" max="6657" width="63.75" style="5" customWidth="1"/>
    <col min="6658" max="6658" width="41.25" style="5" customWidth="1"/>
    <col min="6659" max="6659" width="17.25" style="5" bestFit="1" customWidth="1"/>
    <col min="6660" max="6660" width="10.5" style="5" bestFit="1" customWidth="1"/>
    <col min="6661" max="6661" width="12.875" style="5" customWidth="1"/>
    <col min="6662" max="6662" width="21.625" style="5" customWidth="1"/>
    <col min="6663" max="6663" width="14.75" style="5" customWidth="1"/>
    <col min="6664" max="6664" width="41.25" style="5" customWidth="1"/>
    <col min="6665" max="6665" width="17.25" style="5" bestFit="1" customWidth="1"/>
    <col min="6666" max="6666" width="10.5" style="5" bestFit="1" customWidth="1"/>
    <col min="6667" max="6667" width="12.875" style="5" customWidth="1"/>
    <col min="6668" max="6668" width="21.625" style="5" customWidth="1"/>
    <col min="6669" max="6669" width="14.75" style="5" customWidth="1"/>
    <col min="6670" max="6670" width="29" style="5" customWidth="1"/>
    <col min="6671" max="6671" width="66.125" style="5" customWidth="1"/>
    <col min="6672" max="6672" width="5.75" style="5" customWidth="1"/>
    <col min="6673" max="6673" width="12.625" style="5" customWidth="1"/>
    <col min="6674" max="6675" width="7" style="5" customWidth="1"/>
    <col min="6676" max="6912" width="9" style="5"/>
    <col min="6913" max="6913" width="63.75" style="5" customWidth="1"/>
    <col min="6914" max="6914" width="41.25" style="5" customWidth="1"/>
    <col min="6915" max="6915" width="17.25" style="5" bestFit="1" customWidth="1"/>
    <col min="6916" max="6916" width="10.5" style="5" bestFit="1" customWidth="1"/>
    <col min="6917" max="6917" width="12.875" style="5" customWidth="1"/>
    <col min="6918" max="6918" width="21.625" style="5" customWidth="1"/>
    <col min="6919" max="6919" width="14.75" style="5" customWidth="1"/>
    <col min="6920" max="6920" width="41.25" style="5" customWidth="1"/>
    <col min="6921" max="6921" width="17.25" style="5" bestFit="1" customWidth="1"/>
    <col min="6922" max="6922" width="10.5" style="5" bestFit="1" customWidth="1"/>
    <col min="6923" max="6923" width="12.875" style="5" customWidth="1"/>
    <col min="6924" max="6924" width="21.625" style="5" customWidth="1"/>
    <col min="6925" max="6925" width="14.75" style="5" customWidth="1"/>
    <col min="6926" max="6926" width="29" style="5" customWidth="1"/>
    <col min="6927" max="6927" width="66.125" style="5" customWidth="1"/>
    <col min="6928" max="6928" width="5.75" style="5" customWidth="1"/>
    <col min="6929" max="6929" width="12.625" style="5" customWidth="1"/>
    <col min="6930" max="6931" width="7" style="5" customWidth="1"/>
    <col min="6932" max="7168" width="9" style="5"/>
    <col min="7169" max="7169" width="63.75" style="5" customWidth="1"/>
    <col min="7170" max="7170" width="41.25" style="5" customWidth="1"/>
    <col min="7171" max="7171" width="17.25" style="5" bestFit="1" customWidth="1"/>
    <col min="7172" max="7172" width="10.5" style="5" bestFit="1" customWidth="1"/>
    <col min="7173" max="7173" width="12.875" style="5" customWidth="1"/>
    <col min="7174" max="7174" width="21.625" style="5" customWidth="1"/>
    <col min="7175" max="7175" width="14.75" style="5" customWidth="1"/>
    <col min="7176" max="7176" width="41.25" style="5" customWidth="1"/>
    <col min="7177" max="7177" width="17.25" style="5" bestFit="1" customWidth="1"/>
    <col min="7178" max="7178" width="10.5" style="5" bestFit="1" customWidth="1"/>
    <col min="7179" max="7179" width="12.875" style="5" customWidth="1"/>
    <col min="7180" max="7180" width="21.625" style="5" customWidth="1"/>
    <col min="7181" max="7181" width="14.75" style="5" customWidth="1"/>
    <col min="7182" max="7182" width="29" style="5" customWidth="1"/>
    <col min="7183" max="7183" width="66.125" style="5" customWidth="1"/>
    <col min="7184" max="7184" width="5.75" style="5" customWidth="1"/>
    <col min="7185" max="7185" width="12.625" style="5" customWidth="1"/>
    <col min="7186" max="7187" width="7" style="5" customWidth="1"/>
    <col min="7188" max="7424" width="9" style="5"/>
    <col min="7425" max="7425" width="63.75" style="5" customWidth="1"/>
    <col min="7426" max="7426" width="41.25" style="5" customWidth="1"/>
    <col min="7427" max="7427" width="17.25" style="5" bestFit="1" customWidth="1"/>
    <col min="7428" max="7428" width="10.5" style="5" bestFit="1" customWidth="1"/>
    <col min="7429" max="7429" width="12.875" style="5" customWidth="1"/>
    <col min="7430" max="7430" width="21.625" style="5" customWidth="1"/>
    <col min="7431" max="7431" width="14.75" style="5" customWidth="1"/>
    <col min="7432" max="7432" width="41.25" style="5" customWidth="1"/>
    <col min="7433" max="7433" width="17.25" style="5" bestFit="1" customWidth="1"/>
    <col min="7434" max="7434" width="10.5" style="5" bestFit="1" customWidth="1"/>
    <col min="7435" max="7435" width="12.875" style="5" customWidth="1"/>
    <col min="7436" max="7436" width="21.625" style="5" customWidth="1"/>
    <col min="7437" max="7437" width="14.75" style="5" customWidth="1"/>
    <col min="7438" max="7438" width="29" style="5" customWidth="1"/>
    <col min="7439" max="7439" width="66.125" style="5" customWidth="1"/>
    <col min="7440" max="7440" width="5.75" style="5" customWidth="1"/>
    <col min="7441" max="7441" width="12.625" style="5" customWidth="1"/>
    <col min="7442" max="7443" width="7" style="5" customWidth="1"/>
    <col min="7444" max="7680" width="9" style="5"/>
    <col min="7681" max="7681" width="63.75" style="5" customWidth="1"/>
    <col min="7682" max="7682" width="41.25" style="5" customWidth="1"/>
    <col min="7683" max="7683" width="17.25" style="5" bestFit="1" customWidth="1"/>
    <col min="7684" max="7684" width="10.5" style="5" bestFit="1" customWidth="1"/>
    <col min="7685" max="7685" width="12.875" style="5" customWidth="1"/>
    <col min="7686" max="7686" width="21.625" style="5" customWidth="1"/>
    <col min="7687" max="7687" width="14.75" style="5" customWidth="1"/>
    <col min="7688" max="7688" width="41.25" style="5" customWidth="1"/>
    <col min="7689" max="7689" width="17.25" style="5" bestFit="1" customWidth="1"/>
    <col min="7690" max="7690" width="10.5" style="5" bestFit="1" customWidth="1"/>
    <col min="7691" max="7691" width="12.875" style="5" customWidth="1"/>
    <col min="7692" max="7692" width="21.625" style="5" customWidth="1"/>
    <col min="7693" max="7693" width="14.75" style="5" customWidth="1"/>
    <col min="7694" max="7694" width="29" style="5" customWidth="1"/>
    <col min="7695" max="7695" width="66.125" style="5" customWidth="1"/>
    <col min="7696" max="7696" width="5.75" style="5" customWidth="1"/>
    <col min="7697" max="7697" width="12.625" style="5" customWidth="1"/>
    <col min="7698" max="7699" width="7" style="5" customWidth="1"/>
    <col min="7700" max="7936" width="9" style="5"/>
    <col min="7937" max="7937" width="63.75" style="5" customWidth="1"/>
    <col min="7938" max="7938" width="41.25" style="5" customWidth="1"/>
    <col min="7939" max="7939" width="17.25" style="5" bestFit="1" customWidth="1"/>
    <col min="7940" max="7940" width="10.5" style="5" bestFit="1" customWidth="1"/>
    <col min="7941" max="7941" width="12.875" style="5" customWidth="1"/>
    <col min="7942" max="7942" width="21.625" style="5" customWidth="1"/>
    <col min="7943" max="7943" width="14.75" style="5" customWidth="1"/>
    <col min="7944" max="7944" width="41.25" style="5" customWidth="1"/>
    <col min="7945" max="7945" width="17.25" style="5" bestFit="1" customWidth="1"/>
    <col min="7946" max="7946" width="10.5" style="5" bestFit="1" customWidth="1"/>
    <col min="7947" max="7947" width="12.875" style="5" customWidth="1"/>
    <col min="7948" max="7948" width="21.625" style="5" customWidth="1"/>
    <col min="7949" max="7949" width="14.75" style="5" customWidth="1"/>
    <col min="7950" max="7950" width="29" style="5" customWidth="1"/>
    <col min="7951" max="7951" width="66.125" style="5" customWidth="1"/>
    <col min="7952" max="7952" width="5.75" style="5" customWidth="1"/>
    <col min="7953" max="7953" width="12.625" style="5" customWidth="1"/>
    <col min="7954" max="7955" width="7" style="5" customWidth="1"/>
    <col min="7956" max="8192" width="9" style="5"/>
    <col min="8193" max="8193" width="63.75" style="5" customWidth="1"/>
    <col min="8194" max="8194" width="41.25" style="5" customWidth="1"/>
    <col min="8195" max="8195" width="17.25" style="5" bestFit="1" customWidth="1"/>
    <col min="8196" max="8196" width="10.5" style="5" bestFit="1" customWidth="1"/>
    <col min="8197" max="8197" width="12.875" style="5" customWidth="1"/>
    <col min="8198" max="8198" width="21.625" style="5" customWidth="1"/>
    <col min="8199" max="8199" width="14.75" style="5" customWidth="1"/>
    <col min="8200" max="8200" width="41.25" style="5" customWidth="1"/>
    <col min="8201" max="8201" width="17.25" style="5" bestFit="1" customWidth="1"/>
    <col min="8202" max="8202" width="10.5" style="5" bestFit="1" customWidth="1"/>
    <col min="8203" max="8203" width="12.875" style="5" customWidth="1"/>
    <col min="8204" max="8204" width="21.625" style="5" customWidth="1"/>
    <col min="8205" max="8205" width="14.75" style="5" customWidth="1"/>
    <col min="8206" max="8206" width="29" style="5" customWidth="1"/>
    <col min="8207" max="8207" width="66.125" style="5" customWidth="1"/>
    <col min="8208" max="8208" width="5.75" style="5" customWidth="1"/>
    <col min="8209" max="8209" width="12.625" style="5" customWidth="1"/>
    <col min="8210" max="8211" width="7" style="5" customWidth="1"/>
    <col min="8212" max="8448" width="9" style="5"/>
    <col min="8449" max="8449" width="63.75" style="5" customWidth="1"/>
    <col min="8450" max="8450" width="41.25" style="5" customWidth="1"/>
    <col min="8451" max="8451" width="17.25" style="5" bestFit="1" customWidth="1"/>
    <col min="8452" max="8452" width="10.5" style="5" bestFit="1" customWidth="1"/>
    <col min="8453" max="8453" width="12.875" style="5" customWidth="1"/>
    <col min="8454" max="8454" width="21.625" style="5" customWidth="1"/>
    <col min="8455" max="8455" width="14.75" style="5" customWidth="1"/>
    <col min="8456" max="8456" width="41.25" style="5" customWidth="1"/>
    <col min="8457" max="8457" width="17.25" style="5" bestFit="1" customWidth="1"/>
    <col min="8458" max="8458" width="10.5" style="5" bestFit="1" customWidth="1"/>
    <col min="8459" max="8459" width="12.875" style="5" customWidth="1"/>
    <col min="8460" max="8460" width="21.625" style="5" customWidth="1"/>
    <col min="8461" max="8461" width="14.75" style="5" customWidth="1"/>
    <col min="8462" max="8462" width="29" style="5" customWidth="1"/>
    <col min="8463" max="8463" width="66.125" style="5" customWidth="1"/>
    <col min="8464" max="8464" width="5.75" style="5" customWidth="1"/>
    <col min="8465" max="8465" width="12.625" style="5" customWidth="1"/>
    <col min="8466" max="8467" width="7" style="5" customWidth="1"/>
    <col min="8468" max="8704" width="9" style="5"/>
    <col min="8705" max="8705" width="63.75" style="5" customWidth="1"/>
    <col min="8706" max="8706" width="41.25" style="5" customWidth="1"/>
    <col min="8707" max="8707" width="17.25" style="5" bestFit="1" customWidth="1"/>
    <col min="8708" max="8708" width="10.5" style="5" bestFit="1" customWidth="1"/>
    <col min="8709" max="8709" width="12.875" style="5" customWidth="1"/>
    <col min="8710" max="8710" width="21.625" style="5" customWidth="1"/>
    <col min="8711" max="8711" width="14.75" style="5" customWidth="1"/>
    <col min="8712" max="8712" width="41.25" style="5" customWidth="1"/>
    <col min="8713" max="8713" width="17.25" style="5" bestFit="1" customWidth="1"/>
    <col min="8714" max="8714" width="10.5" style="5" bestFit="1" customWidth="1"/>
    <col min="8715" max="8715" width="12.875" style="5" customWidth="1"/>
    <col min="8716" max="8716" width="21.625" style="5" customWidth="1"/>
    <col min="8717" max="8717" width="14.75" style="5" customWidth="1"/>
    <col min="8718" max="8718" width="29" style="5" customWidth="1"/>
    <col min="8719" max="8719" width="66.125" style="5" customWidth="1"/>
    <col min="8720" max="8720" width="5.75" style="5" customWidth="1"/>
    <col min="8721" max="8721" width="12.625" style="5" customWidth="1"/>
    <col min="8722" max="8723" width="7" style="5" customWidth="1"/>
    <col min="8724" max="8960" width="9" style="5"/>
    <col min="8961" max="8961" width="63.75" style="5" customWidth="1"/>
    <col min="8962" max="8962" width="41.25" style="5" customWidth="1"/>
    <col min="8963" max="8963" width="17.25" style="5" bestFit="1" customWidth="1"/>
    <col min="8964" max="8964" width="10.5" style="5" bestFit="1" customWidth="1"/>
    <col min="8965" max="8965" width="12.875" style="5" customWidth="1"/>
    <col min="8966" max="8966" width="21.625" style="5" customWidth="1"/>
    <col min="8967" max="8967" width="14.75" style="5" customWidth="1"/>
    <col min="8968" max="8968" width="41.25" style="5" customWidth="1"/>
    <col min="8969" max="8969" width="17.25" style="5" bestFit="1" customWidth="1"/>
    <col min="8970" max="8970" width="10.5" style="5" bestFit="1" customWidth="1"/>
    <col min="8971" max="8971" width="12.875" style="5" customWidth="1"/>
    <col min="8972" max="8972" width="21.625" style="5" customWidth="1"/>
    <col min="8973" max="8973" width="14.75" style="5" customWidth="1"/>
    <col min="8974" max="8974" width="29" style="5" customWidth="1"/>
    <col min="8975" max="8975" width="66.125" style="5" customWidth="1"/>
    <col min="8976" max="8976" width="5.75" style="5" customWidth="1"/>
    <col min="8977" max="8977" width="12.625" style="5" customWidth="1"/>
    <col min="8978" max="8979" width="7" style="5" customWidth="1"/>
    <col min="8980" max="9216" width="9" style="5"/>
    <col min="9217" max="9217" width="63.75" style="5" customWidth="1"/>
    <col min="9218" max="9218" width="41.25" style="5" customWidth="1"/>
    <col min="9219" max="9219" width="17.25" style="5" bestFit="1" customWidth="1"/>
    <col min="9220" max="9220" width="10.5" style="5" bestFit="1" customWidth="1"/>
    <col min="9221" max="9221" width="12.875" style="5" customWidth="1"/>
    <col min="9222" max="9222" width="21.625" style="5" customWidth="1"/>
    <col min="9223" max="9223" width="14.75" style="5" customWidth="1"/>
    <col min="9224" max="9224" width="41.25" style="5" customWidth="1"/>
    <col min="9225" max="9225" width="17.25" style="5" bestFit="1" customWidth="1"/>
    <col min="9226" max="9226" width="10.5" style="5" bestFit="1" customWidth="1"/>
    <col min="9227" max="9227" width="12.875" style="5" customWidth="1"/>
    <col min="9228" max="9228" width="21.625" style="5" customWidth="1"/>
    <col min="9229" max="9229" width="14.75" style="5" customWidth="1"/>
    <col min="9230" max="9230" width="29" style="5" customWidth="1"/>
    <col min="9231" max="9231" width="66.125" style="5" customWidth="1"/>
    <col min="9232" max="9232" width="5.75" style="5" customWidth="1"/>
    <col min="9233" max="9233" width="12.625" style="5" customWidth="1"/>
    <col min="9234" max="9235" width="7" style="5" customWidth="1"/>
    <col min="9236" max="9472" width="9" style="5"/>
    <col min="9473" max="9473" width="63.75" style="5" customWidth="1"/>
    <col min="9474" max="9474" width="41.25" style="5" customWidth="1"/>
    <col min="9475" max="9475" width="17.25" style="5" bestFit="1" customWidth="1"/>
    <col min="9476" max="9476" width="10.5" style="5" bestFit="1" customWidth="1"/>
    <col min="9477" max="9477" width="12.875" style="5" customWidth="1"/>
    <col min="9478" max="9478" width="21.625" style="5" customWidth="1"/>
    <col min="9479" max="9479" width="14.75" style="5" customWidth="1"/>
    <col min="9480" max="9480" width="41.25" style="5" customWidth="1"/>
    <col min="9481" max="9481" width="17.25" style="5" bestFit="1" customWidth="1"/>
    <col min="9482" max="9482" width="10.5" style="5" bestFit="1" customWidth="1"/>
    <col min="9483" max="9483" width="12.875" style="5" customWidth="1"/>
    <col min="9484" max="9484" width="21.625" style="5" customWidth="1"/>
    <col min="9485" max="9485" width="14.75" style="5" customWidth="1"/>
    <col min="9486" max="9486" width="29" style="5" customWidth="1"/>
    <col min="9487" max="9487" width="66.125" style="5" customWidth="1"/>
    <col min="9488" max="9488" width="5.75" style="5" customWidth="1"/>
    <col min="9489" max="9489" width="12.625" style="5" customWidth="1"/>
    <col min="9490" max="9491" width="7" style="5" customWidth="1"/>
    <col min="9492" max="9728" width="9" style="5"/>
    <col min="9729" max="9729" width="63.75" style="5" customWidth="1"/>
    <col min="9730" max="9730" width="41.25" style="5" customWidth="1"/>
    <col min="9731" max="9731" width="17.25" style="5" bestFit="1" customWidth="1"/>
    <col min="9732" max="9732" width="10.5" style="5" bestFit="1" customWidth="1"/>
    <col min="9733" max="9733" width="12.875" style="5" customWidth="1"/>
    <col min="9734" max="9734" width="21.625" style="5" customWidth="1"/>
    <col min="9735" max="9735" width="14.75" style="5" customWidth="1"/>
    <col min="9736" max="9736" width="41.25" style="5" customWidth="1"/>
    <col min="9737" max="9737" width="17.25" style="5" bestFit="1" customWidth="1"/>
    <col min="9738" max="9738" width="10.5" style="5" bestFit="1" customWidth="1"/>
    <col min="9739" max="9739" width="12.875" style="5" customWidth="1"/>
    <col min="9740" max="9740" width="21.625" style="5" customWidth="1"/>
    <col min="9741" max="9741" width="14.75" style="5" customWidth="1"/>
    <col min="9742" max="9742" width="29" style="5" customWidth="1"/>
    <col min="9743" max="9743" width="66.125" style="5" customWidth="1"/>
    <col min="9744" max="9744" width="5.75" style="5" customWidth="1"/>
    <col min="9745" max="9745" width="12.625" style="5" customWidth="1"/>
    <col min="9746" max="9747" width="7" style="5" customWidth="1"/>
    <col min="9748" max="9984" width="9" style="5"/>
    <col min="9985" max="9985" width="63.75" style="5" customWidth="1"/>
    <col min="9986" max="9986" width="41.25" style="5" customWidth="1"/>
    <col min="9987" max="9987" width="17.25" style="5" bestFit="1" customWidth="1"/>
    <col min="9988" max="9988" width="10.5" style="5" bestFit="1" customWidth="1"/>
    <col min="9989" max="9989" width="12.875" style="5" customWidth="1"/>
    <col min="9990" max="9990" width="21.625" style="5" customWidth="1"/>
    <col min="9991" max="9991" width="14.75" style="5" customWidth="1"/>
    <col min="9992" max="9992" width="41.25" style="5" customWidth="1"/>
    <col min="9993" max="9993" width="17.25" style="5" bestFit="1" customWidth="1"/>
    <col min="9994" max="9994" width="10.5" style="5" bestFit="1" customWidth="1"/>
    <col min="9995" max="9995" width="12.875" style="5" customWidth="1"/>
    <col min="9996" max="9996" width="21.625" style="5" customWidth="1"/>
    <col min="9997" max="9997" width="14.75" style="5" customWidth="1"/>
    <col min="9998" max="9998" width="29" style="5" customWidth="1"/>
    <col min="9999" max="9999" width="66.125" style="5" customWidth="1"/>
    <col min="10000" max="10000" width="5.75" style="5" customWidth="1"/>
    <col min="10001" max="10001" width="12.625" style="5" customWidth="1"/>
    <col min="10002" max="10003" width="7" style="5" customWidth="1"/>
    <col min="10004" max="10240" width="9" style="5"/>
    <col min="10241" max="10241" width="63.75" style="5" customWidth="1"/>
    <col min="10242" max="10242" width="41.25" style="5" customWidth="1"/>
    <col min="10243" max="10243" width="17.25" style="5" bestFit="1" customWidth="1"/>
    <col min="10244" max="10244" width="10.5" style="5" bestFit="1" customWidth="1"/>
    <col min="10245" max="10245" width="12.875" style="5" customWidth="1"/>
    <col min="10246" max="10246" width="21.625" style="5" customWidth="1"/>
    <col min="10247" max="10247" width="14.75" style="5" customWidth="1"/>
    <col min="10248" max="10248" width="41.25" style="5" customWidth="1"/>
    <col min="10249" max="10249" width="17.25" style="5" bestFit="1" customWidth="1"/>
    <col min="10250" max="10250" width="10.5" style="5" bestFit="1" customWidth="1"/>
    <col min="10251" max="10251" width="12.875" style="5" customWidth="1"/>
    <col min="10252" max="10252" width="21.625" style="5" customWidth="1"/>
    <col min="10253" max="10253" width="14.75" style="5" customWidth="1"/>
    <col min="10254" max="10254" width="29" style="5" customWidth="1"/>
    <col min="10255" max="10255" width="66.125" style="5" customWidth="1"/>
    <col min="10256" max="10256" width="5.75" style="5" customWidth="1"/>
    <col min="10257" max="10257" width="12.625" style="5" customWidth="1"/>
    <col min="10258" max="10259" width="7" style="5" customWidth="1"/>
    <col min="10260" max="10496" width="9" style="5"/>
    <col min="10497" max="10497" width="63.75" style="5" customWidth="1"/>
    <col min="10498" max="10498" width="41.25" style="5" customWidth="1"/>
    <col min="10499" max="10499" width="17.25" style="5" bestFit="1" customWidth="1"/>
    <col min="10500" max="10500" width="10.5" style="5" bestFit="1" customWidth="1"/>
    <col min="10501" max="10501" width="12.875" style="5" customWidth="1"/>
    <col min="10502" max="10502" width="21.625" style="5" customWidth="1"/>
    <col min="10503" max="10503" width="14.75" style="5" customWidth="1"/>
    <col min="10504" max="10504" width="41.25" style="5" customWidth="1"/>
    <col min="10505" max="10505" width="17.25" style="5" bestFit="1" customWidth="1"/>
    <col min="10506" max="10506" width="10.5" style="5" bestFit="1" customWidth="1"/>
    <col min="10507" max="10507" width="12.875" style="5" customWidth="1"/>
    <col min="10508" max="10508" width="21.625" style="5" customWidth="1"/>
    <col min="10509" max="10509" width="14.75" style="5" customWidth="1"/>
    <col min="10510" max="10510" width="29" style="5" customWidth="1"/>
    <col min="10511" max="10511" width="66.125" style="5" customWidth="1"/>
    <col min="10512" max="10512" width="5.75" style="5" customWidth="1"/>
    <col min="10513" max="10513" width="12.625" style="5" customWidth="1"/>
    <col min="10514" max="10515" width="7" style="5" customWidth="1"/>
    <col min="10516" max="10752" width="9" style="5"/>
    <col min="10753" max="10753" width="63.75" style="5" customWidth="1"/>
    <col min="10754" max="10754" width="41.25" style="5" customWidth="1"/>
    <col min="10755" max="10755" width="17.25" style="5" bestFit="1" customWidth="1"/>
    <col min="10756" max="10756" width="10.5" style="5" bestFit="1" customWidth="1"/>
    <col min="10757" max="10757" width="12.875" style="5" customWidth="1"/>
    <col min="10758" max="10758" width="21.625" style="5" customWidth="1"/>
    <col min="10759" max="10759" width="14.75" style="5" customWidth="1"/>
    <col min="10760" max="10760" width="41.25" style="5" customWidth="1"/>
    <col min="10761" max="10761" width="17.25" style="5" bestFit="1" customWidth="1"/>
    <col min="10762" max="10762" width="10.5" style="5" bestFit="1" customWidth="1"/>
    <col min="10763" max="10763" width="12.875" style="5" customWidth="1"/>
    <col min="10764" max="10764" width="21.625" style="5" customWidth="1"/>
    <col min="10765" max="10765" width="14.75" style="5" customWidth="1"/>
    <col min="10766" max="10766" width="29" style="5" customWidth="1"/>
    <col min="10767" max="10767" width="66.125" style="5" customWidth="1"/>
    <col min="10768" max="10768" width="5.75" style="5" customWidth="1"/>
    <col min="10769" max="10769" width="12.625" style="5" customWidth="1"/>
    <col min="10770" max="10771" width="7" style="5" customWidth="1"/>
    <col min="10772" max="11008" width="9" style="5"/>
    <col min="11009" max="11009" width="63.75" style="5" customWidth="1"/>
    <col min="11010" max="11010" width="41.25" style="5" customWidth="1"/>
    <col min="11011" max="11011" width="17.25" style="5" bestFit="1" customWidth="1"/>
    <col min="11012" max="11012" width="10.5" style="5" bestFit="1" customWidth="1"/>
    <col min="11013" max="11013" width="12.875" style="5" customWidth="1"/>
    <col min="11014" max="11014" width="21.625" style="5" customWidth="1"/>
    <col min="11015" max="11015" width="14.75" style="5" customWidth="1"/>
    <col min="11016" max="11016" width="41.25" style="5" customWidth="1"/>
    <col min="11017" max="11017" width="17.25" style="5" bestFit="1" customWidth="1"/>
    <col min="11018" max="11018" width="10.5" style="5" bestFit="1" customWidth="1"/>
    <col min="11019" max="11019" width="12.875" style="5" customWidth="1"/>
    <col min="11020" max="11020" width="21.625" style="5" customWidth="1"/>
    <col min="11021" max="11021" width="14.75" style="5" customWidth="1"/>
    <col min="11022" max="11022" width="29" style="5" customWidth="1"/>
    <col min="11023" max="11023" width="66.125" style="5" customWidth="1"/>
    <col min="11024" max="11024" width="5.75" style="5" customWidth="1"/>
    <col min="11025" max="11025" width="12.625" style="5" customWidth="1"/>
    <col min="11026" max="11027" width="7" style="5" customWidth="1"/>
    <col min="11028" max="11264" width="9" style="5"/>
    <col min="11265" max="11265" width="63.75" style="5" customWidth="1"/>
    <col min="11266" max="11266" width="41.25" style="5" customWidth="1"/>
    <col min="11267" max="11267" width="17.25" style="5" bestFit="1" customWidth="1"/>
    <col min="11268" max="11268" width="10.5" style="5" bestFit="1" customWidth="1"/>
    <col min="11269" max="11269" width="12.875" style="5" customWidth="1"/>
    <col min="11270" max="11270" width="21.625" style="5" customWidth="1"/>
    <col min="11271" max="11271" width="14.75" style="5" customWidth="1"/>
    <col min="11272" max="11272" width="41.25" style="5" customWidth="1"/>
    <col min="11273" max="11273" width="17.25" style="5" bestFit="1" customWidth="1"/>
    <col min="11274" max="11274" width="10.5" style="5" bestFit="1" customWidth="1"/>
    <col min="11275" max="11275" width="12.875" style="5" customWidth="1"/>
    <col min="11276" max="11276" width="21.625" style="5" customWidth="1"/>
    <col min="11277" max="11277" width="14.75" style="5" customWidth="1"/>
    <col min="11278" max="11278" width="29" style="5" customWidth="1"/>
    <col min="11279" max="11279" width="66.125" style="5" customWidth="1"/>
    <col min="11280" max="11280" width="5.75" style="5" customWidth="1"/>
    <col min="11281" max="11281" width="12.625" style="5" customWidth="1"/>
    <col min="11282" max="11283" width="7" style="5" customWidth="1"/>
    <col min="11284" max="11520" width="9" style="5"/>
    <col min="11521" max="11521" width="63.75" style="5" customWidth="1"/>
    <col min="11522" max="11522" width="41.25" style="5" customWidth="1"/>
    <col min="11523" max="11523" width="17.25" style="5" bestFit="1" customWidth="1"/>
    <col min="11524" max="11524" width="10.5" style="5" bestFit="1" customWidth="1"/>
    <col min="11525" max="11525" width="12.875" style="5" customWidth="1"/>
    <col min="11526" max="11526" width="21.625" style="5" customWidth="1"/>
    <col min="11527" max="11527" width="14.75" style="5" customWidth="1"/>
    <col min="11528" max="11528" width="41.25" style="5" customWidth="1"/>
    <col min="11529" max="11529" width="17.25" style="5" bestFit="1" customWidth="1"/>
    <col min="11530" max="11530" width="10.5" style="5" bestFit="1" customWidth="1"/>
    <col min="11531" max="11531" width="12.875" style="5" customWidth="1"/>
    <col min="11532" max="11532" width="21.625" style="5" customWidth="1"/>
    <col min="11533" max="11533" width="14.75" style="5" customWidth="1"/>
    <col min="11534" max="11534" width="29" style="5" customWidth="1"/>
    <col min="11535" max="11535" width="66.125" style="5" customWidth="1"/>
    <col min="11536" max="11536" width="5.75" style="5" customWidth="1"/>
    <col min="11537" max="11537" width="12.625" style="5" customWidth="1"/>
    <col min="11538" max="11539" width="7" style="5" customWidth="1"/>
    <col min="11540" max="11776" width="9" style="5"/>
    <col min="11777" max="11777" width="63.75" style="5" customWidth="1"/>
    <col min="11778" max="11778" width="41.25" style="5" customWidth="1"/>
    <col min="11779" max="11779" width="17.25" style="5" bestFit="1" customWidth="1"/>
    <col min="11780" max="11780" width="10.5" style="5" bestFit="1" customWidth="1"/>
    <col min="11781" max="11781" width="12.875" style="5" customWidth="1"/>
    <col min="11782" max="11782" width="21.625" style="5" customWidth="1"/>
    <col min="11783" max="11783" width="14.75" style="5" customWidth="1"/>
    <col min="11784" max="11784" width="41.25" style="5" customWidth="1"/>
    <col min="11785" max="11785" width="17.25" style="5" bestFit="1" customWidth="1"/>
    <col min="11786" max="11786" width="10.5" style="5" bestFit="1" customWidth="1"/>
    <col min="11787" max="11787" width="12.875" style="5" customWidth="1"/>
    <col min="11788" max="11788" width="21.625" style="5" customWidth="1"/>
    <col min="11789" max="11789" width="14.75" style="5" customWidth="1"/>
    <col min="11790" max="11790" width="29" style="5" customWidth="1"/>
    <col min="11791" max="11791" width="66.125" style="5" customWidth="1"/>
    <col min="11792" max="11792" width="5.75" style="5" customWidth="1"/>
    <col min="11793" max="11793" width="12.625" style="5" customWidth="1"/>
    <col min="11794" max="11795" width="7" style="5" customWidth="1"/>
    <col min="11796" max="12032" width="9" style="5"/>
    <col min="12033" max="12033" width="63.75" style="5" customWidth="1"/>
    <col min="12034" max="12034" width="41.25" style="5" customWidth="1"/>
    <col min="12035" max="12035" width="17.25" style="5" bestFit="1" customWidth="1"/>
    <col min="12036" max="12036" width="10.5" style="5" bestFit="1" customWidth="1"/>
    <col min="12037" max="12037" width="12.875" style="5" customWidth="1"/>
    <col min="12038" max="12038" width="21.625" style="5" customWidth="1"/>
    <col min="12039" max="12039" width="14.75" style="5" customWidth="1"/>
    <col min="12040" max="12040" width="41.25" style="5" customWidth="1"/>
    <col min="12041" max="12041" width="17.25" style="5" bestFit="1" customWidth="1"/>
    <col min="12042" max="12042" width="10.5" style="5" bestFit="1" customWidth="1"/>
    <col min="12043" max="12043" width="12.875" style="5" customWidth="1"/>
    <col min="12044" max="12044" width="21.625" style="5" customWidth="1"/>
    <col min="12045" max="12045" width="14.75" style="5" customWidth="1"/>
    <col min="12046" max="12046" width="29" style="5" customWidth="1"/>
    <col min="12047" max="12047" width="66.125" style="5" customWidth="1"/>
    <col min="12048" max="12048" width="5.75" style="5" customWidth="1"/>
    <col min="12049" max="12049" width="12.625" style="5" customWidth="1"/>
    <col min="12050" max="12051" width="7" style="5" customWidth="1"/>
    <col min="12052" max="12288" width="9" style="5"/>
    <col min="12289" max="12289" width="63.75" style="5" customWidth="1"/>
    <col min="12290" max="12290" width="41.25" style="5" customWidth="1"/>
    <col min="12291" max="12291" width="17.25" style="5" bestFit="1" customWidth="1"/>
    <col min="12292" max="12292" width="10.5" style="5" bestFit="1" customWidth="1"/>
    <col min="12293" max="12293" width="12.875" style="5" customWidth="1"/>
    <col min="12294" max="12294" width="21.625" style="5" customWidth="1"/>
    <col min="12295" max="12295" width="14.75" style="5" customWidth="1"/>
    <col min="12296" max="12296" width="41.25" style="5" customWidth="1"/>
    <col min="12297" max="12297" width="17.25" style="5" bestFit="1" customWidth="1"/>
    <col min="12298" max="12298" width="10.5" style="5" bestFit="1" customWidth="1"/>
    <col min="12299" max="12299" width="12.875" style="5" customWidth="1"/>
    <col min="12300" max="12300" width="21.625" style="5" customWidth="1"/>
    <col min="12301" max="12301" width="14.75" style="5" customWidth="1"/>
    <col min="12302" max="12302" width="29" style="5" customWidth="1"/>
    <col min="12303" max="12303" width="66.125" style="5" customWidth="1"/>
    <col min="12304" max="12304" width="5.75" style="5" customWidth="1"/>
    <col min="12305" max="12305" width="12.625" style="5" customWidth="1"/>
    <col min="12306" max="12307" width="7" style="5" customWidth="1"/>
    <col min="12308" max="12544" width="9" style="5"/>
    <col min="12545" max="12545" width="63.75" style="5" customWidth="1"/>
    <col min="12546" max="12546" width="41.25" style="5" customWidth="1"/>
    <col min="12547" max="12547" width="17.25" style="5" bestFit="1" customWidth="1"/>
    <col min="12548" max="12548" width="10.5" style="5" bestFit="1" customWidth="1"/>
    <col min="12549" max="12549" width="12.875" style="5" customWidth="1"/>
    <col min="12550" max="12550" width="21.625" style="5" customWidth="1"/>
    <col min="12551" max="12551" width="14.75" style="5" customWidth="1"/>
    <col min="12552" max="12552" width="41.25" style="5" customWidth="1"/>
    <col min="12553" max="12553" width="17.25" style="5" bestFit="1" customWidth="1"/>
    <col min="12554" max="12554" width="10.5" style="5" bestFit="1" customWidth="1"/>
    <col min="12555" max="12555" width="12.875" style="5" customWidth="1"/>
    <col min="12556" max="12556" width="21.625" style="5" customWidth="1"/>
    <col min="12557" max="12557" width="14.75" style="5" customWidth="1"/>
    <col min="12558" max="12558" width="29" style="5" customWidth="1"/>
    <col min="12559" max="12559" width="66.125" style="5" customWidth="1"/>
    <col min="12560" max="12560" width="5.75" style="5" customWidth="1"/>
    <col min="12561" max="12561" width="12.625" style="5" customWidth="1"/>
    <col min="12562" max="12563" width="7" style="5" customWidth="1"/>
    <col min="12564" max="12800" width="9" style="5"/>
    <col min="12801" max="12801" width="63.75" style="5" customWidth="1"/>
    <col min="12802" max="12802" width="41.25" style="5" customWidth="1"/>
    <col min="12803" max="12803" width="17.25" style="5" bestFit="1" customWidth="1"/>
    <col min="12804" max="12804" width="10.5" style="5" bestFit="1" customWidth="1"/>
    <col min="12805" max="12805" width="12.875" style="5" customWidth="1"/>
    <col min="12806" max="12806" width="21.625" style="5" customWidth="1"/>
    <col min="12807" max="12807" width="14.75" style="5" customWidth="1"/>
    <col min="12808" max="12808" width="41.25" style="5" customWidth="1"/>
    <col min="12809" max="12809" width="17.25" style="5" bestFit="1" customWidth="1"/>
    <col min="12810" max="12810" width="10.5" style="5" bestFit="1" customWidth="1"/>
    <col min="12811" max="12811" width="12.875" style="5" customWidth="1"/>
    <col min="12812" max="12812" width="21.625" style="5" customWidth="1"/>
    <col min="12813" max="12813" width="14.75" style="5" customWidth="1"/>
    <col min="12814" max="12814" width="29" style="5" customWidth="1"/>
    <col min="12815" max="12815" width="66.125" style="5" customWidth="1"/>
    <col min="12816" max="12816" width="5.75" style="5" customWidth="1"/>
    <col min="12817" max="12817" width="12.625" style="5" customWidth="1"/>
    <col min="12818" max="12819" width="7" style="5" customWidth="1"/>
    <col min="12820" max="13056" width="9" style="5"/>
    <col min="13057" max="13057" width="63.75" style="5" customWidth="1"/>
    <col min="13058" max="13058" width="41.25" style="5" customWidth="1"/>
    <col min="13059" max="13059" width="17.25" style="5" bestFit="1" customWidth="1"/>
    <col min="13060" max="13060" width="10.5" style="5" bestFit="1" customWidth="1"/>
    <col min="13061" max="13061" width="12.875" style="5" customWidth="1"/>
    <col min="13062" max="13062" width="21.625" style="5" customWidth="1"/>
    <col min="13063" max="13063" width="14.75" style="5" customWidth="1"/>
    <col min="13064" max="13064" width="41.25" style="5" customWidth="1"/>
    <col min="13065" max="13065" width="17.25" style="5" bestFit="1" customWidth="1"/>
    <col min="13066" max="13066" width="10.5" style="5" bestFit="1" customWidth="1"/>
    <col min="13067" max="13067" width="12.875" style="5" customWidth="1"/>
    <col min="13068" max="13068" width="21.625" style="5" customWidth="1"/>
    <col min="13069" max="13069" width="14.75" style="5" customWidth="1"/>
    <col min="13070" max="13070" width="29" style="5" customWidth="1"/>
    <col min="13071" max="13071" width="66.125" style="5" customWidth="1"/>
    <col min="13072" max="13072" width="5.75" style="5" customWidth="1"/>
    <col min="13073" max="13073" width="12.625" style="5" customWidth="1"/>
    <col min="13074" max="13075" width="7" style="5" customWidth="1"/>
    <col min="13076" max="13312" width="9" style="5"/>
    <col min="13313" max="13313" width="63.75" style="5" customWidth="1"/>
    <col min="13314" max="13314" width="41.25" style="5" customWidth="1"/>
    <col min="13315" max="13315" width="17.25" style="5" bestFit="1" customWidth="1"/>
    <col min="13316" max="13316" width="10.5" style="5" bestFit="1" customWidth="1"/>
    <col min="13317" max="13317" width="12.875" style="5" customWidth="1"/>
    <col min="13318" max="13318" width="21.625" style="5" customWidth="1"/>
    <col min="13319" max="13319" width="14.75" style="5" customWidth="1"/>
    <col min="13320" max="13320" width="41.25" style="5" customWidth="1"/>
    <col min="13321" max="13321" width="17.25" style="5" bestFit="1" customWidth="1"/>
    <col min="13322" max="13322" width="10.5" style="5" bestFit="1" customWidth="1"/>
    <col min="13323" max="13323" width="12.875" style="5" customWidth="1"/>
    <col min="13324" max="13324" width="21.625" style="5" customWidth="1"/>
    <col min="13325" max="13325" width="14.75" style="5" customWidth="1"/>
    <col min="13326" max="13326" width="29" style="5" customWidth="1"/>
    <col min="13327" max="13327" width="66.125" style="5" customWidth="1"/>
    <col min="13328" max="13328" width="5.75" style="5" customWidth="1"/>
    <col min="13329" max="13329" width="12.625" style="5" customWidth="1"/>
    <col min="13330" max="13331" width="7" style="5" customWidth="1"/>
    <col min="13332" max="13568" width="9" style="5"/>
    <col min="13569" max="13569" width="63.75" style="5" customWidth="1"/>
    <col min="13570" max="13570" width="41.25" style="5" customWidth="1"/>
    <col min="13571" max="13571" width="17.25" style="5" bestFit="1" customWidth="1"/>
    <col min="13572" max="13572" width="10.5" style="5" bestFit="1" customWidth="1"/>
    <col min="13573" max="13573" width="12.875" style="5" customWidth="1"/>
    <col min="13574" max="13574" width="21.625" style="5" customWidth="1"/>
    <col min="13575" max="13575" width="14.75" style="5" customWidth="1"/>
    <col min="13576" max="13576" width="41.25" style="5" customWidth="1"/>
    <col min="13577" max="13577" width="17.25" style="5" bestFit="1" customWidth="1"/>
    <col min="13578" max="13578" width="10.5" style="5" bestFit="1" customWidth="1"/>
    <col min="13579" max="13579" width="12.875" style="5" customWidth="1"/>
    <col min="13580" max="13580" width="21.625" style="5" customWidth="1"/>
    <col min="13581" max="13581" width="14.75" style="5" customWidth="1"/>
    <col min="13582" max="13582" width="29" style="5" customWidth="1"/>
    <col min="13583" max="13583" width="66.125" style="5" customWidth="1"/>
    <col min="13584" max="13584" width="5.75" style="5" customWidth="1"/>
    <col min="13585" max="13585" width="12.625" style="5" customWidth="1"/>
    <col min="13586" max="13587" width="7" style="5" customWidth="1"/>
    <col min="13588" max="13824" width="9" style="5"/>
    <col min="13825" max="13825" width="63.75" style="5" customWidth="1"/>
    <col min="13826" max="13826" width="41.25" style="5" customWidth="1"/>
    <col min="13827" max="13827" width="17.25" style="5" bestFit="1" customWidth="1"/>
    <col min="13828" max="13828" width="10.5" style="5" bestFit="1" customWidth="1"/>
    <col min="13829" max="13829" width="12.875" style="5" customWidth="1"/>
    <col min="13830" max="13830" width="21.625" style="5" customWidth="1"/>
    <col min="13831" max="13831" width="14.75" style="5" customWidth="1"/>
    <col min="13832" max="13832" width="41.25" style="5" customWidth="1"/>
    <col min="13833" max="13833" width="17.25" style="5" bestFit="1" customWidth="1"/>
    <col min="13834" max="13834" width="10.5" style="5" bestFit="1" customWidth="1"/>
    <col min="13835" max="13835" width="12.875" style="5" customWidth="1"/>
    <col min="13836" max="13836" width="21.625" style="5" customWidth="1"/>
    <col min="13837" max="13837" width="14.75" style="5" customWidth="1"/>
    <col min="13838" max="13838" width="29" style="5" customWidth="1"/>
    <col min="13839" max="13839" width="66.125" style="5" customWidth="1"/>
    <col min="13840" max="13840" width="5.75" style="5" customWidth="1"/>
    <col min="13841" max="13841" width="12.625" style="5" customWidth="1"/>
    <col min="13842" max="13843" width="7" style="5" customWidth="1"/>
    <col min="13844" max="14080" width="9" style="5"/>
    <col min="14081" max="14081" width="63.75" style="5" customWidth="1"/>
    <col min="14082" max="14082" width="41.25" style="5" customWidth="1"/>
    <col min="14083" max="14083" width="17.25" style="5" bestFit="1" customWidth="1"/>
    <col min="14084" max="14084" width="10.5" style="5" bestFit="1" customWidth="1"/>
    <col min="14085" max="14085" width="12.875" style="5" customWidth="1"/>
    <col min="14086" max="14086" width="21.625" style="5" customWidth="1"/>
    <col min="14087" max="14087" width="14.75" style="5" customWidth="1"/>
    <col min="14088" max="14088" width="41.25" style="5" customWidth="1"/>
    <col min="14089" max="14089" width="17.25" style="5" bestFit="1" customWidth="1"/>
    <col min="14090" max="14090" width="10.5" style="5" bestFit="1" customWidth="1"/>
    <col min="14091" max="14091" width="12.875" style="5" customWidth="1"/>
    <col min="14092" max="14092" width="21.625" style="5" customWidth="1"/>
    <col min="14093" max="14093" width="14.75" style="5" customWidth="1"/>
    <col min="14094" max="14094" width="29" style="5" customWidth="1"/>
    <col min="14095" max="14095" width="66.125" style="5" customWidth="1"/>
    <col min="14096" max="14096" width="5.75" style="5" customWidth="1"/>
    <col min="14097" max="14097" width="12.625" style="5" customWidth="1"/>
    <col min="14098" max="14099" width="7" style="5" customWidth="1"/>
    <col min="14100" max="14336" width="9" style="5"/>
    <col min="14337" max="14337" width="63.75" style="5" customWidth="1"/>
    <col min="14338" max="14338" width="41.25" style="5" customWidth="1"/>
    <col min="14339" max="14339" width="17.25" style="5" bestFit="1" customWidth="1"/>
    <col min="14340" max="14340" width="10.5" style="5" bestFit="1" customWidth="1"/>
    <col min="14341" max="14341" width="12.875" style="5" customWidth="1"/>
    <col min="14342" max="14342" width="21.625" style="5" customWidth="1"/>
    <col min="14343" max="14343" width="14.75" style="5" customWidth="1"/>
    <col min="14344" max="14344" width="41.25" style="5" customWidth="1"/>
    <col min="14345" max="14345" width="17.25" style="5" bestFit="1" customWidth="1"/>
    <col min="14346" max="14346" width="10.5" style="5" bestFit="1" customWidth="1"/>
    <col min="14347" max="14347" width="12.875" style="5" customWidth="1"/>
    <col min="14348" max="14348" width="21.625" style="5" customWidth="1"/>
    <col min="14349" max="14349" width="14.75" style="5" customWidth="1"/>
    <col min="14350" max="14350" width="29" style="5" customWidth="1"/>
    <col min="14351" max="14351" width="66.125" style="5" customWidth="1"/>
    <col min="14352" max="14352" width="5.75" style="5" customWidth="1"/>
    <col min="14353" max="14353" width="12.625" style="5" customWidth="1"/>
    <col min="14354" max="14355" width="7" style="5" customWidth="1"/>
    <col min="14356" max="14592" width="9" style="5"/>
    <col min="14593" max="14593" width="63.75" style="5" customWidth="1"/>
    <col min="14594" max="14594" width="41.25" style="5" customWidth="1"/>
    <col min="14595" max="14595" width="17.25" style="5" bestFit="1" customWidth="1"/>
    <col min="14596" max="14596" width="10.5" style="5" bestFit="1" customWidth="1"/>
    <col min="14597" max="14597" width="12.875" style="5" customWidth="1"/>
    <col min="14598" max="14598" width="21.625" style="5" customWidth="1"/>
    <col min="14599" max="14599" width="14.75" style="5" customWidth="1"/>
    <col min="14600" max="14600" width="41.25" style="5" customWidth="1"/>
    <col min="14601" max="14601" width="17.25" style="5" bestFit="1" customWidth="1"/>
    <col min="14602" max="14602" width="10.5" style="5" bestFit="1" customWidth="1"/>
    <col min="14603" max="14603" width="12.875" style="5" customWidth="1"/>
    <col min="14604" max="14604" width="21.625" style="5" customWidth="1"/>
    <col min="14605" max="14605" width="14.75" style="5" customWidth="1"/>
    <col min="14606" max="14606" width="29" style="5" customWidth="1"/>
    <col min="14607" max="14607" width="66.125" style="5" customWidth="1"/>
    <col min="14608" max="14608" width="5.75" style="5" customWidth="1"/>
    <col min="14609" max="14609" width="12.625" style="5" customWidth="1"/>
    <col min="14610" max="14611" width="7" style="5" customWidth="1"/>
    <col min="14612" max="14848" width="9" style="5"/>
    <col min="14849" max="14849" width="63.75" style="5" customWidth="1"/>
    <col min="14850" max="14850" width="41.25" style="5" customWidth="1"/>
    <col min="14851" max="14851" width="17.25" style="5" bestFit="1" customWidth="1"/>
    <col min="14852" max="14852" width="10.5" style="5" bestFit="1" customWidth="1"/>
    <col min="14853" max="14853" width="12.875" style="5" customWidth="1"/>
    <col min="14854" max="14854" width="21.625" style="5" customWidth="1"/>
    <col min="14855" max="14855" width="14.75" style="5" customWidth="1"/>
    <col min="14856" max="14856" width="41.25" style="5" customWidth="1"/>
    <col min="14857" max="14857" width="17.25" style="5" bestFit="1" customWidth="1"/>
    <col min="14858" max="14858" width="10.5" style="5" bestFit="1" customWidth="1"/>
    <col min="14859" max="14859" width="12.875" style="5" customWidth="1"/>
    <col min="14860" max="14860" width="21.625" style="5" customWidth="1"/>
    <col min="14861" max="14861" width="14.75" style="5" customWidth="1"/>
    <col min="14862" max="14862" width="29" style="5" customWidth="1"/>
    <col min="14863" max="14863" width="66.125" style="5" customWidth="1"/>
    <col min="14864" max="14864" width="5.75" style="5" customWidth="1"/>
    <col min="14865" max="14865" width="12.625" style="5" customWidth="1"/>
    <col min="14866" max="14867" width="7" style="5" customWidth="1"/>
    <col min="14868" max="15104" width="9" style="5"/>
    <col min="15105" max="15105" width="63.75" style="5" customWidth="1"/>
    <col min="15106" max="15106" width="41.25" style="5" customWidth="1"/>
    <col min="15107" max="15107" width="17.25" style="5" bestFit="1" customWidth="1"/>
    <col min="15108" max="15108" width="10.5" style="5" bestFit="1" customWidth="1"/>
    <col min="15109" max="15109" width="12.875" style="5" customWidth="1"/>
    <col min="15110" max="15110" width="21.625" style="5" customWidth="1"/>
    <col min="15111" max="15111" width="14.75" style="5" customWidth="1"/>
    <col min="15112" max="15112" width="41.25" style="5" customWidth="1"/>
    <col min="15113" max="15113" width="17.25" style="5" bestFit="1" customWidth="1"/>
    <col min="15114" max="15114" width="10.5" style="5" bestFit="1" customWidth="1"/>
    <col min="15115" max="15115" width="12.875" style="5" customWidth="1"/>
    <col min="15116" max="15116" width="21.625" style="5" customWidth="1"/>
    <col min="15117" max="15117" width="14.75" style="5" customWidth="1"/>
    <col min="15118" max="15118" width="29" style="5" customWidth="1"/>
    <col min="15119" max="15119" width="66.125" style="5" customWidth="1"/>
    <col min="15120" max="15120" width="5.75" style="5" customWidth="1"/>
    <col min="15121" max="15121" width="12.625" style="5" customWidth="1"/>
    <col min="15122" max="15123" width="7" style="5" customWidth="1"/>
    <col min="15124" max="15360" width="9" style="5"/>
    <col min="15361" max="15361" width="63.75" style="5" customWidth="1"/>
    <col min="15362" max="15362" width="41.25" style="5" customWidth="1"/>
    <col min="15363" max="15363" width="17.25" style="5" bestFit="1" customWidth="1"/>
    <col min="15364" max="15364" width="10.5" style="5" bestFit="1" customWidth="1"/>
    <col min="15365" max="15365" width="12.875" style="5" customWidth="1"/>
    <col min="15366" max="15366" width="21.625" style="5" customWidth="1"/>
    <col min="15367" max="15367" width="14.75" style="5" customWidth="1"/>
    <col min="15368" max="15368" width="41.25" style="5" customWidth="1"/>
    <col min="15369" max="15369" width="17.25" style="5" bestFit="1" customWidth="1"/>
    <col min="15370" max="15370" width="10.5" style="5" bestFit="1" customWidth="1"/>
    <col min="15371" max="15371" width="12.875" style="5" customWidth="1"/>
    <col min="15372" max="15372" width="21.625" style="5" customWidth="1"/>
    <col min="15373" max="15373" width="14.75" style="5" customWidth="1"/>
    <col min="15374" max="15374" width="29" style="5" customWidth="1"/>
    <col min="15375" max="15375" width="66.125" style="5" customWidth="1"/>
    <col min="15376" max="15376" width="5.75" style="5" customWidth="1"/>
    <col min="15377" max="15377" width="12.625" style="5" customWidth="1"/>
    <col min="15378" max="15379" width="7" style="5" customWidth="1"/>
    <col min="15380" max="15616" width="9" style="5"/>
    <col min="15617" max="15617" width="63.75" style="5" customWidth="1"/>
    <col min="15618" max="15618" width="41.25" style="5" customWidth="1"/>
    <col min="15619" max="15619" width="17.25" style="5" bestFit="1" customWidth="1"/>
    <col min="15620" max="15620" width="10.5" style="5" bestFit="1" customWidth="1"/>
    <col min="15621" max="15621" width="12.875" style="5" customWidth="1"/>
    <col min="15622" max="15622" width="21.625" style="5" customWidth="1"/>
    <col min="15623" max="15623" width="14.75" style="5" customWidth="1"/>
    <col min="15624" max="15624" width="41.25" style="5" customWidth="1"/>
    <col min="15625" max="15625" width="17.25" style="5" bestFit="1" customWidth="1"/>
    <col min="15626" max="15626" width="10.5" style="5" bestFit="1" customWidth="1"/>
    <col min="15627" max="15627" width="12.875" style="5" customWidth="1"/>
    <col min="15628" max="15628" width="21.625" style="5" customWidth="1"/>
    <col min="15629" max="15629" width="14.75" style="5" customWidth="1"/>
    <col min="15630" max="15630" width="29" style="5" customWidth="1"/>
    <col min="15631" max="15631" width="66.125" style="5" customWidth="1"/>
    <col min="15632" max="15632" width="5.75" style="5" customWidth="1"/>
    <col min="15633" max="15633" width="12.625" style="5" customWidth="1"/>
    <col min="15634" max="15635" width="7" style="5" customWidth="1"/>
    <col min="15636" max="15872" width="9" style="5"/>
    <col min="15873" max="15873" width="63.75" style="5" customWidth="1"/>
    <col min="15874" max="15874" width="41.25" style="5" customWidth="1"/>
    <col min="15875" max="15875" width="17.25" style="5" bestFit="1" customWidth="1"/>
    <col min="15876" max="15876" width="10.5" style="5" bestFit="1" customWidth="1"/>
    <col min="15877" max="15877" width="12.875" style="5" customWidth="1"/>
    <col min="15878" max="15878" width="21.625" style="5" customWidth="1"/>
    <col min="15879" max="15879" width="14.75" style="5" customWidth="1"/>
    <col min="15880" max="15880" width="41.25" style="5" customWidth="1"/>
    <col min="15881" max="15881" width="17.25" style="5" bestFit="1" customWidth="1"/>
    <col min="15882" max="15882" width="10.5" style="5" bestFit="1" customWidth="1"/>
    <col min="15883" max="15883" width="12.875" style="5" customWidth="1"/>
    <col min="15884" max="15884" width="21.625" style="5" customWidth="1"/>
    <col min="15885" max="15885" width="14.75" style="5" customWidth="1"/>
    <col min="15886" max="15886" width="29" style="5" customWidth="1"/>
    <col min="15887" max="15887" width="66.125" style="5" customWidth="1"/>
    <col min="15888" max="15888" width="5.75" style="5" customWidth="1"/>
    <col min="15889" max="15889" width="12.625" style="5" customWidth="1"/>
    <col min="15890" max="15891" width="7" style="5" customWidth="1"/>
    <col min="15892" max="16128" width="9" style="5"/>
    <col min="16129" max="16129" width="63.75" style="5" customWidth="1"/>
    <col min="16130" max="16130" width="41.25" style="5" customWidth="1"/>
    <col min="16131" max="16131" width="17.25" style="5" bestFit="1" customWidth="1"/>
    <col min="16132" max="16132" width="10.5" style="5" bestFit="1" customWidth="1"/>
    <col min="16133" max="16133" width="12.875" style="5" customWidth="1"/>
    <col min="16134" max="16134" width="21.625" style="5" customWidth="1"/>
    <col min="16135" max="16135" width="14.75" style="5" customWidth="1"/>
    <col min="16136" max="16136" width="41.25" style="5" customWidth="1"/>
    <col min="16137" max="16137" width="17.25" style="5" bestFit="1" customWidth="1"/>
    <col min="16138" max="16138" width="10.5" style="5" bestFit="1" customWidth="1"/>
    <col min="16139" max="16139" width="12.875" style="5" customWidth="1"/>
    <col min="16140" max="16140" width="21.625" style="5" customWidth="1"/>
    <col min="16141" max="16141" width="14.75" style="5" customWidth="1"/>
    <col min="16142" max="16142" width="29" style="5" customWidth="1"/>
    <col min="16143" max="16143" width="66.125" style="5" customWidth="1"/>
    <col min="16144" max="16144" width="5.75" style="5" customWidth="1"/>
    <col min="16145" max="16145" width="12.625" style="5" customWidth="1"/>
    <col min="16146" max="16147" width="7" style="5" customWidth="1"/>
    <col min="16148" max="16384" width="9" style="5"/>
  </cols>
  <sheetData>
    <row r="1" spans="1:17" ht="24" thickBot="1" x14ac:dyDescent="0.25">
      <c r="A1" s="1" t="s">
        <v>0</v>
      </c>
      <c r="B1" s="2"/>
      <c r="C1" s="2"/>
      <c r="D1" s="2"/>
      <c r="E1" s="2"/>
      <c r="F1" s="2"/>
      <c r="G1" s="3"/>
      <c r="H1" s="4"/>
      <c r="I1" s="4"/>
      <c r="J1" s="4"/>
      <c r="K1" s="4"/>
      <c r="L1" s="4"/>
      <c r="M1" s="4"/>
    </row>
    <row r="2" spans="1:17" ht="36.75" x14ac:dyDescent="0.2">
      <c r="A2" s="6" t="s">
        <v>1</v>
      </c>
      <c r="B2" s="7" t="s">
        <v>2</v>
      </c>
      <c r="C2" s="8"/>
      <c r="D2" s="8"/>
      <c r="E2" s="8"/>
      <c r="F2" s="8"/>
      <c r="G2" s="9"/>
      <c r="H2" s="7" t="s">
        <v>2</v>
      </c>
      <c r="I2" s="8"/>
      <c r="J2" s="8"/>
      <c r="K2" s="8"/>
      <c r="L2" s="8"/>
      <c r="M2" s="9"/>
    </row>
    <row r="3" spans="1:17" ht="36.75" x14ac:dyDescent="0.2">
      <c r="A3" s="10" t="s">
        <v>3</v>
      </c>
      <c r="B3" s="11" t="s">
        <v>4</v>
      </c>
      <c r="C3" s="12" t="s">
        <v>5</v>
      </c>
      <c r="D3" s="13">
        <v>43105</v>
      </c>
      <c r="E3" s="14"/>
      <c r="F3" s="14"/>
      <c r="G3" s="15"/>
      <c r="H3" s="11" t="s">
        <v>4</v>
      </c>
      <c r="I3" s="12" t="s">
        <v>5</v>
      </c>
      <c r="J3" s="13">
        <v>43105</v>
      </c>
      <c r="K3" s="14"/>
      <c r="L3" s="14"/>
      <c r="M3" s="15"/>
    </row>
    <row r="4" spans="1:17" ht="36.75" x14ac:dyDescent="0.2">
      <c r="A4" s="10" t="s">
        <v>6</v>
      </c>
      <c r="B4" s="11" t="s">
        <v>7</v>
      </c>
      <c r="C4" s="12" t="s">
        <v>8</v>
      </c>
      <c r="D4" s="16">
        <v>4</v>
      </c>
      <c r="E4" s="17"/>
      <c r="F4" s="17"/>
      <c r="G4" s="18"/>
      <c r="H4" s="11" t="s">
        <v>7</v>
      </c>
      <c r="I4" s="12" t="s">
        <v>8</v>
      </c>
      <c r="J4" s="16">
        <v>4</v>
      </c>
      <c r="K4" s="17"/>
      <c r="L4" s="17"/>
      <c r="M4" s="18"/>
    </row>
    <row r="5" spans="1:17" ht="37.5" x14ac:dyDescent="0.2">
      <c r="A5" s="10" t="s">
        <v>9</v>
      </c>
      <c r="B5" s="11" t="s">
        <v>10</v>
      </c>
      <c r="C5" s="12" t="s">
        <v>11</v>
      </c>
      <c r="D5" s="16" t="s">
        <v>12</v>
      </c>
      <c r="E5" s="17"/>
      <c r="F5" s="17"/>
      <c r="G5" s="18"/>
      <c r="H5" s="11" t="s">
        <v>10</v>
      </c>
      <c r="I5" s="12" t="s">
        <v>11</v>
      </c>
      <c r="J5" s="16" t="s">
        <v>13</v>
      </c>
      <c r="K5" s="17"/>
      <c r="L5" s="17"/>
      <c r="M5" s="18"/>
    </row>
    <row r="6" spans="1:17" ht="36.75" x14ac:dyDescent="0.2">
      <c r="A6" s="19" t="s">
        <v>14</v>
      </c>
      <c r="B6" s="20">
        <f>C168</f>
        <v>2931040.72</v>
      </c>
      <c r="C6" s="21"/>
      <c r="D6" s="21"/>
      <c r="E6" s="21"/>
      <c r="F6" s="21"/>
      <c r="G6" s="22"/>
      <c r="H6" s="20">
        <f>I168</f>
        <v>2357977.0900000003</v>
      </c>
      <c r="I6" s="21"/>
      <c r="J6" s="21"/>
      <c r="K6" s="21"/>
      <c r="L6" s="21"/>
      <c r="M6" s="22"/>
    </row>
    <row r="7" spans="1:17" ht="37.5" thickBot="1" x14ac:dyDescent="0.25">
      <c r="A7" s="23" t="s">
        <v>15</v>
      </c>
      <c r="B7" s="24">
        <f>C170</f>
        <v>3128006.6563840001</v>
      </c>
      <c r="C7" s="25"/>
      <c r="D7" s="25"/>
      <c r="E7" s="25"/>
      <c r="F7" s="25"/>
      <c r="G7" s="26"/>
      <c r="H7" s="24">
        <f>I170</f>
        <v>2516433.1504480005</v>
      </c>
      <c r="I7" s="25"/>
      <c r="J7" s="25"/>
      <c r="K7" s="25"/>
      <c r="L7" s="25"/>
      <c r="M7" s="26"/>
      <c r="Q7" s="27"/>
    </row>
    <row r="8" spans="1:17" ht="18.75" thickBot="1" x14ac:dyDescent="0.25">
      <c r="A8" s="28" t="s">
        <v>16</v>
      </c>
      <c r="B8" s="29"/>
      <c r="C8" s="29"/>
      <c r="D8" s="29"/>
      <c r="E8" s="29"/>
      <c r="F8" s="29"/>
      <c r="G8" s="30"/>
      <c r="H8" s="31"/>
      <c r="I8" s="31"/>
      <c r="J8" s="31"/>
      <c r="K8" s="31"/>
      <c r="L8" s="31"/>
      <c r="M8" s="31"/>
    </row>
    <row r="9" spans="1:17" s="40" customFormat="1" ht="37.5" thickBot="1" x14ac:dyDescent="0.25">
      <c r="A9" s="32" t="s">
        <v>17</v>
      </c>
      <c r="B9" s="33">
        <f>SUM(G10:G38)</f>
        <v>725814</v>
      </c>
      <c r="C9" s="34" t="s">
        <v>18</v>
      </c>
      <c r="D9" s="35"/>
      <c r="E9" s="36" t="s">
        <v>19</v>
      </c>
      <c r="F9" s="37" t="s">
        <v>20</v>
      </c>
      <c r="G9" s="38" t="s">
        <v>21</v>
      </c>
      <c r="H9" s="39">
        <f>SUM(M10:M38)</f>
        <v>631813.91</v>
      </c>
      <c r="I9" s="34" t="s">
        <v>18</v>
      </c>
      <c r="J9" s="35"/>
      <c r="K9" s="36" t="s">
        <v>19</v>
      </c>
      <c r="L9" s="37" t="s">
        <v>20</v>
      </c>
      <c r="M9" s="38" t="s">
        <v>21</v>
      </c>
    </row>
    <row r="10" spans="1:17" ht="18.75" x14ac:dyDescent="0.2">
      <c r="A10" s="41" t="s">
        <v>22</v>
      </c>
      <c r="B10" s="42" t="s">
        <v>23</v>
      </c>
      <c r="C10" s="43">
        <v>650</v>
      </c>
      <c r="D10" s="44" t="s">
        <v>24</v>
      </c>
      <c r="E10" s="45">
        <v>280</v>
      </c>
      <c r="F10" s="46">
        <v>2</v>
      </c>
      <c r="G10" s="47">
        <f t="shared" ref="G10:G35" si="0">C10*E10*F10</f>
        <v>364000</v>
      </c>
      <c r="H10" s="42" t="s">
        <v>25</v>
      </c>
      <c r="I10" s="48">
        <v>650</v>
      </c>
      <c r="J10" s="44" t="s">
        <v>24</v>
      </c>
      <c r="K10" s="45">
        <f>36-3</f>
        <v>33</v>
      </c>
      <c r="L10" s="46">
        <v>1</v>
      </c>
      <c r="M10" s="47">
        <f t="shared" ref="M10:M35" si="1">I10*K10*L10</f>
        <v>21450</v>
      </c>
    </row>
    <row r="11" spans="1:17" ht="18.75" x14ac:dyDescent="0.2">
      <c r="A11" s="41"/>
      <c r="B11" s="49" t="s">
        <v>26</v>
      </c>
      <c r="C11" s="50">
        <v>650</v>
      </c>
      <c r="D11" s="51" t="s">
        <v>24</v>
      </c>
      <c r="E11" s="52">
        <v>30</v>
      </c>
      <c r="F11" s="53">
        <v>2</v>
      </c>
      <c r="G11" s="54">
        <f t="shared" si="0"/>
        <v>39000</v>
      </c>
      <c r="H11" s="49" t="s">
        <v>27</v>
      </c>
      <c r="I11" s="55">
        <v>650</v>
      </c>
      <c r="J11" s="51" t="s">
        <v>24</v>
      </c>
      <c r="K11" s="52">
        <f>306-3-6-3-7-1</f>
        <v>286</v>
      </c>
      <c r="L11" s="53">
        <v>1</v>
      </c>
      <c r="M11" s="54">
        <f t="shared" si="1"/>
        <v>185900</v>
      </c>
    </row>
    <row r="12" spans="1:17" ht="18.75" x14ac:dyDescent="0.2">
      <c r="A12" s="41"/>
      <c r="B12" s="49" t="s">
        <v>28</v>
      </c>
      <c r="C12" s="50">
        <v>650</v>
      </c>
      <c r="D12" s="51" t="s">
        <v>24</v>
      </c>
      <c r="E12" s="52">
        <v>50</v>
      </c>
      <c r="F12" s="53">
        <v>2</v>
      </c>
      <c r="G12" s="54">
        <f t="shared" si="0"/>
        <v>65000</v>
      </c>
      <c r="H12" s="49" t="s">
        <v>29</v>
      </c>
      <c r="I12" s="55">
        <v>650</v>
      </c>
      <c r="J12" s="51" t="s">
        <v>24</v>
      </c>
      <c r="K12" s="52">
        <f>307-3-6-3-7-1</f>
        <v>287</v>
      </c>
      <c r="L12" s="53">
        <v>1</v>
      </c>
      <c r="M12" s="54">
        <f t="shared" si="1"/>
        <v>186550</v>
      </c>
    </row>
    <row r="13" spans="1:17" ht="18.75" x14ac:dyDescent="0.2">
      <c r="A13" s="56"/>
      <c r="B13" s="49"/>
      <c r="C13" s="50"/>
      <c r="D13" s="51" t="s">
        <v>24</v>
      </c>
      <c r="E13" s="52"/>
      <c r="F13" s="53"/>
      <c r="G13" s="54">
        <f>C13*E13*F13</f>
        <v>0</v>
      </c>
      <c r="H13" s="49" t="s">
        <v>30</v>
      </c>
      <c r="I13" s="55">
        <v>650</v>
      </c>
      <c r="J13" s="51" t="s">
        <v>24</v>
      </c>
      <c r="K13" s="52">
        <f>59-3-7</f>
        <v>49</v>
      </c>
      <c r="L13" s="53">
        <v>1</v>
      </c>
      <c r="M13" s="54">
        <f>I13*K13*L13</f>
        <v>31850</v>
      </c>
    </row>
    <row r="14" spans="1:17" ht="18.75" x14ac:dyDescent="0.2">
      <c r="A14" s="57" t="s">
        <v>31</v>
      </c>
      <c r="B14" s="49" t="s">
        <v>32</v>
      </c>
      <c r="C14" s="50">
        <v>600</v>
      </c>
      <c r="D14" s="51" t="s">
        <v>24</v>
      </c>
      <c r="E14" s="52">
        <v>1</v>
      </c>
      <c r="F14" s="53">
        <v>1</v>
      </c>
      <c r="G14" s="54">
        <f t="shared" si="0"/>
        <v>600</v>
      </c>
      <c r="H14" s="49" t="s">
        <v>32</v>
      </c>
      <c r="I14" s="55">
        <v>600</v>
      </c>
      <c r="J14" s="51" t="s">
        <v>24</v>
      </c>
      <c r="K14" s="52">
        <v>2</v>
      </c>
      <c r="L14" s="53">
        <v>1</v>
      </c>
      <c r="M14" s="54">
        <f t="shared" si="1"/>
        <v>1200</v>
      </c>
    </row>
    <row r="15" spans="1:17" ht="18.75" x14ac:dyDescent="0.2">
      <c r="A15" s="41"/>
      <c r="B15" s="49"/>
      <c r="C15" s="50"/>
      <c r="D15" s="51" t="s">
        <v>24</v>
      </c>
      <c r="E15" s="52"/>
      <c r="F15" s="53"/>
      <c r="G15" s="54">
        <f>C15*E15*F15</f>
        <v>0</v>
      </c>
      <c r="H15" s="49" t="s">
        <v>33</v>
      </c>
      <c r="I15" s="55">
        <v>600</v>
      </c>
      <c r="J15" s="51" t="s">
        <v>24</v>
      </c>
      <c r="K15" s="52">
        <v>1</v>
      </c>
      <c r="L15" s="53">
        <v>1</v>
      </c>
      <c r="M15" s="54">
        <f>I15*K15*L15</f>
        <v>600</v>
      </c>
    </row>
    <row r="16" spans="1:17" ht="18.75" x14ac:dyDescent="0.2">
      <c r="A16" s="41"/>
      <c r="B16" s="49" t="s">
        <v>34</v>
      </c>
      <c r="C16" s="50">
        <v>600</v>
      </c>
      <c r="D16" s="51" t="s">
        <v>24</v>
      </c>
      <c r="E16" s="52">
        <v>29</v>
      </c>
      <c r="F16" s="53">
        <v>1</v>
      </c>
      <c r="G16" s="54">
        <f t="shared" si="0"/>
        <v>17400</v>
      </c>
      <c r="H16" s="49" t="s">
        <v>34</v>
      </c>
      <c r="I16" s="55">
        <v>600</v>
      </c>
      <c r="J16" s="51" t="s">
        <v>24</v>
      </c>
      <c r="K16" s="52">
        <v>22</v>
      </c>
      <c r="L16" s="53">
        <v>1</v>
      </c>
      <c r="M16" s="54">
        <f t="shared" si="1"/>
        <v>13200</v>
      </c>
    </row>
    <row r="17" spans="1:13" ht="18.75" x14ac:dyDescent="0.2">
      <c r="A17" s="41"/>
      <c r="B17" s="49" t="s">
        <v>35</v>
      </c>
      <c r="C17" s="50">
        <v>600</v>
      </c>
      <c r="D17" s="51" t="s">
        <v>24</v>
      </c>
      <c r="E17" s="52">
        <v>46</v>
      </c>
      <c r="F17" s="53">
        <v>1</v>
      </c>
      <c r="G17" s="54">
        <f t="shared" si="0"/>
        <v>27600</v>
      </c>
      <c r="H17" s="49" t="s">
        <v>35</v>
      </c>
      <c r="I17" s="55">
        <v>600</v>
      </c>
      <c r="J17" s="51" t="s">
        <v>24</v>
      </c>
      <c r="K17" s="52">
        <v>39</v>
      </c>
      <c r="L17" s="53">
        <v>1</v>
      </c>
      <c r="M17" s="54">
        <f t="shared" si="1"/>
        <v>23400</v>
      </c>
    </row>
    <row r="18" spans="1:13" ht="18.75" x14ac:dyDescent="0.2">
      <c r="A18" s="41"/>
      <c r="B18" s="49" t="s">
        <v>36</v>
      </c>
      <c r="C18" s="50">
        <v>600</v>
      </c>
      <c r="D18" s="51" t="s">
        <v>24</v>
      </c>
      <c r="E18" s="52">
        <v>28</v>
      </c>
      <c r="F18" s="53">
        <v>1</v>
      </c>
      <c r="G18" s="54">
        <f t="shared" si="0"/>
        <v>16800</v>
      </c>
      <c r="H18" s="49" t="s">
        <v>36</v>
      </c>
      <c r="I18" s="55">
        <v>600</v>
      </c>
      <c r="J18" s="51" t="s">
        <v>24</v>
      </c>
      <c r="K18" s="52">
        <v>18</v>
      </c>
      <c r="L18" s="53">
        <v>1</v>
      </c>
      <c r="M18" s="54">
        <f t="shared" si="1"/>
        <v>10800</v>
      </c>
    </row>
    <row r="19" spans="1:13" ht="18.75" x14ac:dyDescent="0.2">
      <c r="A19" s="41"/>
      <c r="B19" s="49" t="s">
        <v>37</v>
      </c>
      <c r="C19" s="50">
        <v>600</v>
      </c>
      <c r="D19" s="51" t="s">
        <v>24</v>
      </c>
      <c r="E19" s="52">
        <v>46</v>
      </c>
      <c r="F19" s="53">
        <v>1</v>
      </c>
      <c r="G19" s="54">
        <f t="shared" si="0"/>
        <v>27600</v>
      </c>
      <c r="H19" s="49" t="s">
        <v>37</v>
      </c>
      <c r="I19" s="55">
        <v>600</v>
      </c>
      <c r="J19" s="51" t="s">
        <v>24</v>
      </c>
      <c r="K19" s="52">
        <v>39</v>
      </c>
      <c r="L19" s="53">
        <v>1</v>
      </c>
      <c r="M19" s="54">
        <f t="shared" si="1"/>
        <v>23400</v>
      </c>
    </row>
    <row r="20" spans="1:13" ht="18.75" x14ac:dyDescent="0.2">
      <c r="A20" s="41"/>
      <c r="B20" s="49" t="s">
        <v>38</v>
      </c>
      <c r="C20" s="50">
        <v>600</v>
      </c>
      <c r="D20" s="51" t="s">
        <v>24</v>
      </c>
      <c r="E20" s="52">
        <v>4</v>
      </c>
      <c r="F20" s="53">
        <v>1</v>
      </c>
      <c r="G20" s="54">
        <f t="shared" si="0"/>
        <v>2400</v>
      </c>
      <c r="H20" s="49" t="s">
        <v>38</v>
      </c>
      <c r="I20" s="55">
        <v>600</v>
      </c>
      <c r="J20" s="51" t="s">
        <v>24</v>
      </c>
      <c r="K20" s="52">
        <v>3</v>
      </c>
      <c r="L20" s="53">
        <v>1</v>
      </c>
      <c r="M20" s="54">
        <f t="shared" si="1"/>
        <v>1800</v>
      </c>
    </row>
    <row r="21" spans="1:13" ht="18.75" x14ac:dyDescent="0.2">
      <c r="A21" s="41"/>
      <c r="B21" s="49" t="s">
        <v>39</v>
      </c>
      <c r="C21" s="50">
        <v>600</v>
      </c>
      <c r="D21" s="51" t="s">
        <v>24</v>
      </c>
      <c r="E21" s="52">
        <v>9</v>
      </c>
      <c r="F21" s="53">
        <v>1</v>
      </c>
      <c r="G21" s="54">
        <f t="shared" si="0"/>
        <v>5400</v>
      </c>
      <c r="H21" s="49" t="s">
        <v>39</v>
      </c>
      <c r="I21" s="55">
        <v>600</v>
      </c>
      <c r="J21" s="51" t="s">
        <v>24</v>
      </c>
      <c r="K21" s="52">
        <v>6</v>
      </c>
      <c r="L21" s="53">
        <v>1</v>
      </c>
      <c r="M21" s="54">
        <f t="shared" si="1"/>
        <v>3600</v>
      </c>
    </row>
    <row r="22" spans="1:13" ht="18.75" x14ac:dyDescent="0.2">
      <c r="A22" s="56"/>
      <c r="B22" s="49" t="s">
        <v>39</v>
      </c>
      <c r="C22" s="50">
        <v>600</v>
      </c>
      <c r="D22" s="51" t="s">
        <v>24</v>
      </c>
      <c r="E22" s="52">
        <v>9</v>
      </c>
      <c r="F22" s="53">
        <v>1</v>
      </c>
      <c r="G22" s="54">
        <f>C22*E22*F22</f>
        <v>5400</v>
      </c>
      <c r="H22" s="49" t="s">
        <v>40</v>
      </c>
      <c r="I22" s="55">
        <v>600</v>
      </c>
      <c r="J22" s="51" t="s">
        <v>24</v>
      </c>
      <c r="K22" s="52">
        <v>1</v>
      </c>
      <c r="L22" s="53">
        <v>0.5</v>
      </c>
      <c r="M22" s="54">
        <f>I22*K22*L22</f>
        <v>300</v>
      </c>
    </row>
    <row r="23" spans="1:13" ht="18.75" x14ac:dyDescent="0.2">
      <c r="A23" s="58" t="s">
        <v>41</v>
      </c>
      <c r="B23" s="49" t="s">
        <v>23</v>
      </c>
      <c r="C23" s="50">
        <v>600</v>
      </c>
      <c r="D23" s="51" t="s">
        <v>24</v>
      </c>
      <c r="E23" s="52">
        <v>35</v>
      </c>
      <c r="F23" s="53">
        <v>2</v>
      </c>
      <c r="G23" s="54">
        <f t="shared" si="0"/>
        <v>42000</v>
      </c>
      <c r="H23" s="49" t="s">
        <v>42</v>
      </c>
      <c r="I23" s="55">
        <v>600</v>
      </c>
      <c r="J23" s="51" t="s">
        <v>24</v>
      </c>
      <c r="K23" s="52">
        <v>2</v>
      </c>
      <c r="L23" s="53">
        <v>1</v>
      </c>
      <c r="M23" s="54">
        <f t="shared" si="1"/>
        <v>1200</v>
      </c>
    </row>
    <row r="24" spans="1:13" ht="18.75" x14ac:dyDescent="0.2">
      <c r="A24" s="59"/>
      <c r="B24" s="49" t="s">
        <v>43</v>
      </c>
      <c r="C24" s="50">
        <v>600</v>
      </c>
      <c r="D24" s="51" t="s">
        <v>24</v>
      </c>
      <c r="E24" s="52">
        <v>6</v>
      </c>
      <c r="F24" s="53">
        <v>2</v>
      </c>
      <c r="G24" s="54">
        <f t="shared" si="0"/>
        <v>7200</v>
      </c>
      <c r="H24" s="49" t="s">
        <v>44</v>
      </c>
      <c r="I24" s="55">
        <v>600</v>
      </c>
      <c r="J24" s="51" t="s">
        <v>24</v>
      </c>
      <c r="K24" s="52">
        <v>22</v>
      </c>
      <c r="L24" s="53">
        <v>1</v>
      </c>
      <c r="M24" s="54">
        <f t="shared" si="1"/>
        <v>13200</v>
      </c>
    </row>
    <row r="25" spans="1:13" ht="18.75" x14ac:dyDescent="0.2">
      <c r="A25" s="59"/>
      <c r="B25" s="49"/>
      <c r="C25" s="50"/>
      <c r="D25" s="51" t="s">
        <v>24</v>
      </c>
      <c r="E25" s="52"/>
      <c r="F25" s="53"/>
      <c r="G25" s="54">
        <f>C25*E25*F25</f>
        <v>0</v>
      </c>
      <c r="H25" s="49" t="s">
        <v>45</v>
      </c>
      <c r="I25" s="55">
        <v>600</v>
      </c>
      <c r="J25" s="51" t="s">
        <v>24</v>
      </c>
      <c r="K25" s="52">
        <v>22</v>
      </c>
      <c r="L25" s="53">
        <v>1</v>
      </c>
      <c r="M25" s="54">
        <f>I25*K25*L25</f>
        <v>13200</v>
      </c>
    </row>
    <row r="26" spans="1:13" ht="18.75" x14ac:dyDescent="0.2">
      <c r="A26" s="60"/>
      <c r="B26" s="49"/>
      <c r="C26" s="50"/>
      <c r="D26" s="51" t="s">
        <v>24</v>
      </c>
      <c r="E26" s="52"/>
      <c r="F26" s="53"/>
      <c r="G26" s="54">
        <f>C26*E26*F26</f>
        <v>0</v>
      </c>
      <c r="H26" s="49" t="s">
        <v>46</v>
      </c>
      <c r="I26" s="55">
        <v>600</v>
      </c>
      <c r="J26" s="51" t="s">
        <v>24</v>
      </c>
      <c r="K26" s="52">
        <v>1</v>
      </c>
      <c r="L26" s="53">
        <v>1</v>
      </c>
      <c r="M26" s="54">
        <f>I26*K26*L26</f>
        <v>600</v>
      </c>
    </row>
    <row r="27" spans="1:13" ht="18.75" x14ac:dyDescent="0.2">
      <c r="A27" s="61"/>
      <c r="B27" s="49"/>
      <c r="C27" s="50"/>
      <c r="D27" s="51" t="s">
        <v>24</v>
      </c>
      <c r="E27" s="52"/>
      <c r="F27" s="53"/>
      <c r="G27" s="54">
        <f>C27*E27*F27</f>
        <v>0</v>
      </c>
      <c r="H27" s="49" t="s">
        <v>47</v>
      </c>
      <c r="I27" s="55">
        <v>600</v>
      </c>
      <c r="J27" s="51" t="s">
        <v>24</v>
      </c>
      <c r="K27" s="52">
        <v>6</v>
      </c>
      <c r="L27" s="53">
        <v>1</v>
      </c>
      <c r="M27" s="54">
        <f>I27*K27*L27</f>
        <v>3600</v>
      </c>
    </row>
    <row r="28" spans="1:13" ht="18.75" x14ac:dyDescent="0.2">
      <c r="A28" s="61"/>
      <c r="B28" s="49"/>
      <c r="C28" s="50"/>
      <c r="D28" s="51" t="s">
        <v>24</v>
      </c>
      <c r="E28" s="52"/>
      <c r="F28" s="53"/>
      <c r="G28" s="54">
        <f>C28*E28*F28</f>
        <v>0</v>
      </c>
      <c r="H28" s="49" t="s">
        <v>48</v>
      </c>
      <c r="I28" s="55">
        <v>600</v>
      </c>
      <c r="J28" s="51" t="s">
        <v>24</v>
      </c>
      <c r="K28" s="52">
        <v>6</v>
      </c>
      <c r="L28" s="53">
        <v>1</v>
      </c>
      <c r="M28" s="54">
        <f>I28*K28*L28</f>
        <v>3600</v>
      </c>
    </row>
    <row r="29" spans="1:13" ht="18.75" x14ac:dyDescent="0.2">
      <c r="A29" s="61"/>
      <c r="B29" s="49"/>
      <c r="C29" s="50"/>
      <c r="D29" s="51" t="s">
        <v>24</v>
      </c>
      <c r="E29" s="52"/>
      <c r="F29" s="53"/>
      <c r="G29" s="54">
        <f>C29*E29*F29</f>
        <v>0</v>
      </c>
      <c r="H29" s="49" t="s">
        <v>49</v>
      </c>
      <c r="I29" s="55">
        <v>600</v>
      </c>
      <c r="J29" s="51" t="s">
        <v>24</v>
      </c>
      <c r="K29" s="52">
        <v>1</v>
      </c>
      <c r="L29" s="53">
        <v>1</v>
      </c>
      <c r="M29" s="54">
        <f>I29*K29*L29</f>
        <v>600</v>
      </c>
    </row>
    <row r="30" spans="1:13" ht="18.75" x14ac:dyDescent="0.2">
      <c r="A30" s="58" t="s">
        <v>50</v>
      </c>
      <c r="B30" s="49" t="s">
        <v>23</v>
      </c>
      <c r="C30" s="50">
        <v>580</v>
      </c>
      <c r="D30" s="51" t="s">
        <v>24</v>
      </c>
      <c r="E30" s="52">
        <v>28</v>
      </c>
      <c r="F30" s="53">
        <v>2</v>
      </c>
      <c r="G30" s="54">
        <f t="shared" si="0"/>
        <v>32480</v>
      </c>
      <c r="H30" s="49" t="s">
        <v>51</v>
      </c>
      <c r="I30" s="55">
        <v>550</v>
      </c>
      <c r="J30" s="51" t="s">
        <v>24</v>
      </c>
      <c r="K30" s="52">
        <v>29</v>
      </c>
      <c r="L30" s="53">
        <v>1</v>
      </c>
      <c r="M30" s="54">
        <f t="shared" si="1"/>
        <v>15950</v>
      </c>
    </row>
    <row r="31" spans="1:13" ht="18.75" x14ac:dyDescent="0.2">
      <c r="A31" s="59"/>
      <c r="B31" s="49" t="s">
        <v>26</v>
      </c>
      <c r="C31" s="50">
        <v>580</v>
      </c>
      <c r="D31" s="51" t="s">
        <v>24</v>
      </c>
      <c r="E31" s="52">
        <v>4</v>
      </c>
      <c r="F31" s="53">
        <v>2</v>
      </c>
      <c r="G31" s="54">
        <f t="shared" si="0"/>
        <v>4640</v>
      </c>
      <c r="H31" s="49" t="s">
        <v>52</v>
      </c>
      <c r="I31" s="55">
        <v>550</v>
      </c>
      <c r="J31" s="51" t="s">
        <v>24</v>
      </c>
      <c r="K31" s="62">
        <v>29.5</v>
      </c>
      <c r="L31" s="53">
        <v>1</v>
      </c>
      <c r="M31" s="54">
        <f t="shared" si="1"/>
        <v>16225</v>
      </c>
    </row>
    <row r="32" spans="1:13" ht="18.75" x14ac:dyDescent="0.2">
      <c r="A32" s="59"/>
      <c r="B32" s="49" t="s">
        <v>43</v>
      </c>
      <c r="C32" s="50">
        <v>580</v>
      </c>
      <c r="D32" s="51" t="s">
        <v>24</v>
      </c>
      <c r="E32" s="52">
        <v>4</v>
      </c>
      <c r="F32" s="53">
        <v>2</v>
      </c>
      <c r="G32" s="54">
        <f>C32*E32*F32</f>
        <v>4640</v>
      </c>
      <c r="H32" s="49" t="s">
        <v>53</v>
      </c>
      <c r="I32" s="55">
        <v>550</v>
      </c>
      <c r="J32" s="51" t="s">
        <v>24</v>
      </c>
      <c r="K32" s="52">
        <v>6</v>
      </c>
      <c r="L32" s="53">
        <v>1</v>
      </c>
      <c r="M32" s="54">
        <f>I32*K32*L32</f>
        <v>3300</v>
      </c>
    </row>
    <row r="33" spans="1:14" ht="18.75" x14ac:dyDescent="0.2">
      <c r="A33" s="60"/>
      <c r="B33" s="49" t="s">
        <v>43</v>
      </c>
      <c r="C33" s="50">
        <v>580</v>
      </c>
      <c r="D33" s="51" t="s">
        <v>24</v>
      </c>
      <c r="E33" s="52">
        <v>4</v>
      </c>
      <c r="F33" s="53">
        <v>2</v>
      </c>
      <c r="G33" s="54">
        <f t="shared" si="0"/>
        <v>4640</v>
      </c>
      <c r="H33" s="49" t="s">
        <v>54</v>
      </c>
      <c r="I33" s="55">
        <v>550</v>
      </c>
      <c r="J33" s="51" t="s">
        <v>24</v>
      </c>
      <c r="K33" s="52">
        <v>1</v>
      </c>
      <c r="L33" s="53">
        <v>1</v>
      </c>
      <c r="M33" s="54">
        <f t="shared" si="1"/>
        <v>550</v>
      </c>
    </row>
    <row r="34" spans="1:14" ht="18.75" customHeight="1" x14ac:dyDescent="0.2">
      <c r="A34" s="58" t="s">
        <v>55</v>
      </c>
      <c r="B34" s="49" t="s">
        <v>23</v>
      </c>
      <c r="C34" s="50">
        <v>580</v>
      </c>
      <c r="D34" s="51" t="s">
        <v>24</v>
      </c>
      <c r="E34" s="52">
        <v>45</v>
      </c>
      <c r="F34" s="53">
        <v>2</v>
      </c>
      <c r="G34" s="54">
        <f t="shared" si="0"/>
        <v>52200</v>
      </c>
      <c r="H34" s="49" t="s">
        <v>56</v>
      </c>
      <c r="I34" s="55">
        <v>550</v>
      </c>
      <c r="J34" s="51" t="s">
        <v>24</v>
      </c>
      <c r="K34" s="52">
        <v>46</v>
      </c>
      <c r="L34" s="53">
        <v>1</v>
      </c>
      <c r="M34" s="54">
        <f t="shared" si="1"/>
        <v>25300</v>
      </c>
    </row>
    <row r="35" spans="1:14" ht="18.75" x14ac:dyDescent="0.2">
      <c r="A35" s="59"/>
      <c r="B35" s="49" t="s">
        <v>43</v>
      </c>
      <c r="C35" s="50">
        <v>580</v>
      </c>
      <c r="D35" s="51" t="s">
        <v>24</v>
      </c>
      <c r="E35" s="52">
        <v>5</v>
      </c>
      <c r="F35" s="53">
        <v>2</v>
      </c>
      <c r="G35" s="54">
        <f t="shared" si="0"/>
        <v>5800</v>
      </c>
      <c r="H35" s="49" t="s">
        <v>57</v>
      </c>
      <c r="I35" s="55">
        <v>550</v>
      </c>
      <c r="J35" s="51" t="s">
        <v>24</v>
      </c>
      <c r="K35" s="62">
        <v>46.5</v>
      </c>
      <c r="L35" s="53">
        <v>1</v>
      </c>
      <c r="M35" s="54">
        <f t="shared" si="1"/>
        <v>25575</v>
      </c>
    </row>
    <row r="36" spans="1:14" ht="18.75" x14ac:dyDescent="0.2">
      <c r="A36" s="60"/>
      <c r="B36" s="49"/>
      <c r="C36" s="50"/>
      <c r="D36" s="51" t="s">
        <v>24</v>
      </c>
      <c r="E36" s="52"/>
      <c r="F36" s="53"/>
      <c r="G36" s="54">
        <f>C36*E36*F36</f>
        <v>0</v>
      </c>
      <c r="H36" s="49" t="s">
        <v>58</v>
      </c>
      <c r="I36" s="55">
        <v>550</v>
      </c>
      <c r="J36" s="51" t="s">
        <v>24</v>
      </c>
      <c r="K36" s="62">
        <v>7</v>
      </c>
      <c r="L36" s="53">
        <v>1</v>
      </c>
      <c r="M36" s="54">
        <f>I36*K36*L36</f>
        <v>3850</v>
      </c>
    </row>
    <row r="37" spans="1:14" ht="18.75" x14ac:dyDescent="0.2">
      <c r="A37" s="63" t="s">
        <v>59</v>
      </c>
      <c r="B37" s="49" t="s">
        <v>60</v>
      </c>
      <c r="C37" s="50">
        <v>1014</v>
      </c>
      <c r="D37" s="51" t="s">
        <v>24</v>
      </c>
      <c r="E37" s="52">
        <v>1</v>
      </c>
      <c r="F37" s="53">
        <v>1</v>
      </c>
      <c r="G37" s="54">
        <f>C37*E37*F37</f>
        <v>1014</v>
      </c>
      <c r="H37" s="49"/>
      <c r="I37" s="55">
        <v>1013.91</v>
      </c>
      <c r="J37" s="51" t="s">
        <v>24</v>
      </c>
      <c r="K37" s="52">
        <v>1</v>
      </c>
      <c r="L37" s="53">
        <v>1</v>
      </c>
      <c r="M37" s="54">
        <f>I37*K37*L37</f>
        <v>1013.91</v>
      </c>
      <c r="N37" s="64" t="s">
        <v>61</v>
      </c>
    </row>
    <row r="38" spans="1:14" ht="18.75" x14ac:dyDescent="0.2">
      <c r="A38" s="63"/>
      <c r="B38" s="49"/>
      <c r="C38" s="50"/>
      <c r="D38" s="51" t="s">
        <v>24</v>
      </c>
      <c r="E38" s="52"/>
      <c r="F38" s="53"/>
      <c r="G38" s="54">
        <f>C38*E38*F38</f>
        <v>0</v>
      </c>
      <c r="H38" s="49"/>
      <c r="I38" s="50"/>
      <c r="J38" s="51" t="s">
        <v>24</v>
      </c>
      <c r="K38" s="52"/>
      <c r="L38" s="53"/>
      <c r="M38" s="54">
        <f>I38*K38*L38</f>
        <v>0</v>
      </c>
    </row>
    <row r="39" spans="1:14" s="40" customFormat="1" ht="36.75" x14ac:dyDescent="0.2">
      <c r="A39" s="65" t="s">
        <v>62</v>
      </c>
      <c r="B39" s="66">
        <f>SUM(G40:G83)</f>
        <v>391020</v>
      </c>
      <c r="C39" s="67" t="s">
        <v>18</v>
      </c>
      <c r="D39" s="68"/>
      <c r="E39" s="69" t="s">
        <v>63</v>
      </c>
      <c r="F39" s="70" t="s">
        <v>64</v>
      </c>
      <c r="G39" s="71"/>
      <c r="H39" s="72">
        <f>SUM(M40:M83)</f>
        <v>372320.4</v>
      </c>
      <c r="I39" s="67" t="s">
        <v>18</v>
      </c>
      <c r="J39" s="68"/>
      <c r="K39" s="69" t="s">
        <v>63</v>
      </c>
      <c r="L39" s="70" t="s">
        <v>64</v>
      </c>
      <c r="M39" s="71"/>
    </row>
    <row r="40" spans="1:14" s="40" customFormat="1" ht="18.75" x14ac:dyDescent="0.2">
      <c r="A40" s="73" t="s">
        <v>65</v>
      </c>
      <c r="B40" s="74" t="s">
        <v>66</v>
      </c>
      <c r="C40" s="75">
        <v>13000</v>
      </c>
      <c r="D40" s="51" t="s">
        <v>67</v>
      </c>
      <c r="E40" s="52">
        <v>1</v>
      </c>
      <c r="F40" s="53">
        <v>1</v>
      </c>
      <c r="G40" s="54">
        <f t="shared" ref="G40:G56" si="2">C40*E40*F40</f>
        <v>13000</v>
      </c>
      <c r="H40" s="74" t="s">
        <v>68</v>
      </c>
      <c r="I40" s="55">
        <v>13000</v>
      </c>
      <c r="J40" s="51" t="s">
        <v>67</v>
      </c>
      <c r="K40" s="52">
        <v>1</v>
      </c>
      <c r="L40" s="53">
        <v>1</v>
      </c>
      <c r="M40" s="54">
        <f t="shared" ref="M40:M47" si="3">I40*K40*L40</f>
        <v>13000</v>
      </c>
    </row>
    <row r="41" spans="1:14" s="40" customFormat="1" ht="18.75" x14ac:dyDescent="0.2">
      <c r="A41" s="73" t="s">
        <v>69</v>
      </c>
      <c r="B41" s="76" t="s">
        <v>70</v>
      </c>
      <c r="C41" s="75">
        <v>42000</v>
      </c>
      <c r="D41" s="51" t="s">
        <v>71</v>
      </c>
      <c r="E41" s="52">
        <v>1</v>
      </c>
      <c r="F41" s="53">
        <v>1</v>
      </c>
      <c r="G41" s="54">
        <f t="shared" si="2"/>
        <v>42000</v>
      </c>
      <c r="H41" s="76" t="s">
        <v>72</v>
      </c>
      <c r="I41" s="55">
        <v>42000</v>
      </c>
      <c r="J41" s="51" t="s">
        <v>71</v>
      </c>
      <c r="K41" s="52">
        <v>1</v>
      </c>
      <c r="L41" s="53">
        <v>1</v>
      </c>
      <c r="M41" s="54">
        <f t="shared" si="3"/>
        <v>42000</v>
      </c>
    </row>
    <row r="42" spans="1:14" s="40" customFormat="1" ht="18.75" x14ac:dyDescent="0.2">
      <c r="A42" s="73" t="s">
        <v>73</v>
      </c>
      <c r="B42" s="76" t="s">
        <v>66</v>
      </c>
      <c r="C42" s="75">
        <v>13000</v>
      </c>
      <c r="D42" s="51" t="s">
        <v>71</v>
      </c>
      <c r="E42" s="52">
        <v>1</v>
      </c>
      <c r="F42" s="53">
        <v>1</v>
      </c>
      <c r="G42" s="54">
        <f t="shared" si="2"/>
        <v>13000</v>
      </c>
      <c r="H42" s="76" t="s">
        <v>68</v>
      </c>
      <c r="I42" s="55">
        <v>13000</v>
      </c>
      <c r="J42" s="51" t="s">
        <v>71</v>
      </c>
      <c r="K42" s="52">
        <v>1</v>
      </c>
      <c r="L42" s="53">
        <v>1</v>
      </c>
      <c r="M42" s="54">
        <f t="shared" si="3"/>
        <v>13000</v>
      </c>
    </row>
    <row r="43" spans="1:14" s="40" customFormat="1" ht="18.75" x14ac:dyDescent="0.2">
      <c r="A43" s="73" t="s">
        <v>74</v>
      </c>
      <c r="B43" s="76" t="s">
        <v>75</v>
      </c>
      <c r="C43" s="75">
        <v>28000</v>
      </c>
      <c r="D43" s="51" t="s">
        <v>71</v>
      </c>
      <c r="E43" s="52">
        <v>1</v>
      </c>
      <c r="F43" s="53">
        <v>1</v>
      </c>
      <c r="G43" s="54">
        <f t="shared" si="2"/>
        <v>28000</v>
      </c>
      <c r="H43" s="76" t="s">
        <v>76</v>
      </c>
      <c r="I43" s="55">
        <v>28000</v>
      </c>
      <c r="J43" s="51" t="s">
        <v>71</v>
      </c>
      <c r="K43" s="52">
        <v>1</v>
      </c>
      <c r="L43" s="53">
        <v>1</v>
      </c>
      <c r="M43" s="54">
        <f t="shared" si="3"/>
        <v>28000</v>
      </c>
    </row>
    <row r="44" spans="1:14" s="40" customFormat="1" ht="18.75" x14ac:dyDescent="0.2">
      <c r="A44" s="73" t="s">
        <v>77</v>
      </c>
      <c r="B44" s="76" t="s">
        <v>66</v>
      </c>
      <c r="C44" s="75">
        <v>13000</v>
      </c>
      <c r="D44" s="51" t="s">
        <v>71</v>
      </c>
      <c r="E44" s="52">
        <v>1</v>
      </c>
      <c r="F44" s="53">
        <v>1</v>
      </c>
      <c r="G44" s="54">
        <f t="shared" si="2"/>
        <v>13000</v>
      </c>
      <c r="H44" s="76" t="s">
        <v>68</v>
      </c>
      <c r="I44" s="55">
        <v>13000</v>
      </c>
      <c r="J44" s="51" t="s">
        <v>71</v>
      </c>
      <c r="K44" s="52">
        <v>1</v>
      </c>
      <c r="L44" s="53">
        <v>1</v>
      </c>
      <c r="M44" s="54">
        <f t="shared" si="3"/>
        <v>13000</v>
      </c>
    </row>
    <row r="45" spans="1:14" s="40" customFormat="1" ht="18.75" x14ac:dyDescent="0.2">
      <c r="A45" s="73" t="s">
        <v>78</v>
      </c>
      <c r="B45" s="76" t="s">
        <v>75</v>
      </c>
      <c r="C45" s="75">
        <v>28000</v>
      </c>
      <c r="D45" s="51" t="s">
        <v>71</v>
      </c>
      <c r="E45" s="52">
        <v>1</v>
      </c>
      <c r="F45" s="53">
        <v>1</v>
      </c>
      <c r="G45" s="54">
        <f t="shared" si="2"/>
        <v>28000</v>
      </c>
      <c r="H45" s="76" t="s">
        <v>76</v>
      </c>
      <c r="I45" s="55">
        <v>28000</v>
      </c>
      <c r="J45" s="51" t="s">
        <v>71</v>
      </c>
      <c r="K45" s="52">
        <v>1</v>
      </c>
      <c r="L45" s="53">
        <v>1</v>
      </c>
      <c r="M45" s="54">
        <f t="shared" si="3"/>
        <v>28000</v>
      </c>
    </row>
    <row r="46" spans="1:14" s="40" customFormat="1" ht="18.75" x14ac:dyDescent="0.2">
      <c r="A46" s="73" t="s">
        <v>79</v>
      </c>
      <c r="B46" s="74" t="s">
        <v>80</v>
      </c>
      <c r="C46" s="75">
        <v>3600</v>
      </c>
      <c r="D46" s="51" t="s">
        <v>71</v>
      </c>
      <c r="E46" s="52">
        <v>1</v>
      </c>
      <c r="F46" s="53">
        <v>1</v>
      </c>
      <c r="G46" s="54">
        <f t="shared" si="2"/>
        <v>3600</v>
      </c>
      <c r="H46" s="74" t="s">
        <v>81</v>
      </c>
      <c r="I46" s="55">
        <v>3600</v>
      </c>
      <c r="J46" s="51" t="s">
        <v>71</v>
      </c>
      <c r="K46" s="52">
        <v>1</v>
      </c>
      <c r="L46" s="53">
        <v>1</v>
      </c>
      <c r="M46" s="54">
        <f t="shared" si="3"/>
        <v>3600</v>
      </c>
    </row>
    <row r="47" spans="1:14" s="40" customFormat="1" ht="18.75" x14ac:dyDescent="0.2">
      <c r="A47" s="73" t="s">
        <v>82</v>
      </c>
      <c r="B47" s="74" t="s">
        <v>83</v>
      </c>
      <c r="C47" s="75">
        <v>8400</v>
      </c>
      <c r="D47" s="51" t="s">
        <v>71</v>
      </c>
      <c r="E47" s="52">
        <v>1</v>
      </c>
      <c r="F47" s="53">
        <v>1</v>
      </c>
      <c r="G47" s="54">
        <f t="shared" si="2"/>
        <v>8400</v>
      </c>
      <c r="H47" s="74" t="s">
        <v>84</v>
      </c>
      <c r="I47" s="55">
        <v>8400</v>
      </c>
      <c r="J47" s="51" t="s">
        <v>71</v>
      </c>
      <c r="K47" s="52">
        <v>1</v>
      </c>
      <c r="L47" s="53">
        <v>1</v>
      </c>
      <c r="M47" s="54">
        <f t="shared" si="3"/>
        <v>8400</v>
      </c>
    </row>
    <row r="48" spans="1:14" s="40" customFormat="1" ht="18.75" x14ac:dyDescent="0.2">
      <c r="A48" s="73" t="s">
        <v>85</v>
      </c>
      <c r="B48" s="74" t="s">
        <v>83</v>
      </c>
      <c r="C48" s="75">
        <v>8400</v>
      </c>
      <c r="D48" s="51" t="s">
        <v>71</v>
      </c>
      <c r="E48" s="52">
        <v>1</v>
      </c>
      <c r="F48" s="53">
        <v>1</v>
      </c>
      <c r="G48" s="54">
        <f>C48*E48*F48</f>
        <v>8400</v>
      </c>
      <c r="H48" s="74" t="s">
        <v>84</v>
      </c>
      <c r="I48" s="55">
        <v>8400</v>
      </c>
      <c r="J48" s="51" t="s">
        <v>71</v>
      </c>
      <c r="K48" s="52">
        <v>1</v>
      </c>
      <c r="L48" s="53">
        <v>1</v>
      </c>
      <c r="M48" s="54">
        <f>I48*K48*L48</f>
        <v>8400</v>
      </c>
    </row>
    <row r="49" spans="1:15" s="40" customFormat="1" ht="18.75" x14ac:dyDescent="0.2">
      <c r="A49" s="73"/>
      <c r="B49" s="76"/>
      <c r="C49" s="75"/>
      <c r="D49" s="51"/>
      <c r="E49" s="52"/>
      <c r="F49" s="53"/>
      <c r="G49" s="54"/>
      <c r="H49" s="76"/>
      <c r="I49" s="75"/>
      <c r="J49" s="51"/>
      <c r="K49" s="52"/>
      <c r="L49" s="53"/>
      <c r="M49" s="54"/>
    </row>
    <row r="50" spans="1:15" s="40" customFormat="1" ht="18.75" x14ac:dyDescent="0.2">
      <c r="A50" s="73" t="s">
        <v>86</v>
      </c>
      <c r="B50" s="74" t="s">
        <v>66</v>
      </c>
      <c r="C50" s="75">
        <v>5000</v>
      </c>
      <c r="D50" s="77" t="s">
        <v>87</v>
      </c>
      <c r="E50" s="52">
        <v>2</v>
      </c>
      <c r="F50" s="53">
        <v>1</v>
      </c>
      <c r="G50" s="54">
        <f t="shared" si="2"/>
        <v>10000</v>
      </c>
      <c r="H50" s="74" t="s">
        <v>68</v>
      </c>
      <c r="I50" s="55">
        <v>5000</v>
      </c>
      <c r="J50" s="77" t="s">
        <v>87</v>
      </c>
      <c r="K50" s="52">
        <v>2</v>
      </c>
      <c r="L50" s="53">
        <v>1</v>
      </c>
      <c r="M50" s="54">
        <f>I50*K50*L50</f>
        <v>10000</v>
      </c>
    </row>
    <row r="51" spans="1:15" s="40" customFormat="1" ht="18.75" x14ac:dyDescent="0.2">
      <c r="A51" s="73" t="s">
        <v>86</v>
      </c>
      <c r="B51" s="76" t="s">
        <v>88</v>
      </c>
      <c r="C51" s="75">
        <v>15000</v>
      </c>
      <c r="D51" s="77" t="s">
        <v>87</v>
      </c>
      <c r="E51" s="52">
        <v>2</v>
      </c>
      <c r="F51" s="53">
        <v>1</v>
      </c>
      <c r="G51" s="54">
        <f t="shared" si="2"/>
        <v>30000</v>
      </c>
      <c r="H51" s="76" t="s">
        <v>89</v>
      </c>
      <c r="I51" s="55">
        <v>15000</v>
      </c>
      <c r="J51" s="77" t="s">
        <v>87</v>
      </c>
      <c r="K51" s="52">
        <v>2</v>
      </c>
      <c r="L51" s="53">
        <v>1</v>
      </c>
      <c r="M51" s="54">
        <f>I51*K51*L51</f>
        <v>30000</v>
      </c>
    </row>
    <row r="52" spans="1:15" s="40" customFormat="1" ht="18.75" x14ac:dyDescent="0.2">
      <c r="A52" s="73" t="s">
        <v>86</v>
      </c>
      <c r="B52" s="76"/>
      <c r="C52" s="75"/>
      <c r="D52" s="77" t="s">
        <v>87</v>
      </c>
      <c r="E52" s="52"/>
      <c r="F52" s="53"/>
      <c r="G52" s="54">
        <f>C52*E52*F52</f>
        <v>0</v>
      </c>
      <c r="H52" s="76" t="s">
        <v>90</v>
      </c>
      <c r="I52" s="55">
        <v>-5000</v>
      </c>
      <c r="J52" s="77" t="s">
        <v>87</v>
      </c>
      <c r="K52" s="52">
        <v>1</v>
      </c>
      <c r="L52" s="53">
        <v>1</v>
      </c>
      <c r="M52" s="54">
        <f>I52*K52*L52</f>
        <v>-5000</v>
      </c>
    </row>
    <row r="53" spans="1:15" s="40" customFormat="1" ht="18.75" x14ac:dyDescent="0.2">
      <c r="A53" s="73"/>
      <c r="B53" s="76"/>
      <c r="C53" s="75"/>
      <c r="D53" s="51"/>
      <c r="E53" s="52"/>
      <c r="F53" s="53"/>
      <c r="G53" s="54"/>
      <c r="H53" s="76"/>
      <c r="I53" s="75"/>
      <c r="J53" s="51"/>
      <c r="K53" s="52"/>
      <c r="L53" s="53"/>
      <c r="M53" s="54"/>
    </row>
    <row r="54" spans="1:15" s="40" customFormat="1" ht="18.75" x14ac:dyDescent="0.2">
      <c r="A54" s="73" t="s">
        <v>91</v>
      </c>
      <c r="B54" s="76" t="s">
        <v>92</v>
      </c>
      <c r="C54" s="75">
        <v>22000</v>
      </c>
      <c r="D54" s="77" t="s">
        <v>93</v>
      </c>
      <c r="E54" s="52">
        <v>1</v>
      </c>
      <c r="F54" s="53">
        <v>1</v>
      </c>
      <c r="G54" s="54">
        <f t="shared" si="2"/>
        <v>22000</v>
      </c>
      <c r="H54" s="76" t="s">
        <v>92</v>
      </c>
      <c r="I54" s="55">
        <v>22000</v>
      </c>
      <c r="J54" s="77" t="s">
        <v>93</v>
      </c>
      <c r="K54" s="52">
        <v>1</v>
      </c>
      <c r="L54" s="53">
        <v>1</v>
      </c>
      <c r="M54" s="54">
        <f>I54*K54*L54</f>
        <v>22000</v>
      </c>
    </row>
    <row r="55" spans="1:15" s="40" customFormat="1" ht="18.75" x14ac:dyDescent="0.2">
      <c r="A55" s="73" t="s">
        <v>94</v>
      </c>
      <c r="B55" s="76" t="s">
        <v>92</v>
      </c>
      <c r="C55" s="78" t="s">
        <v>95</v>
      </c>
      <c r="D55" s="51"/>
      <c r="E55" s="52"/>
      <c r="F55" s="53"/>
      <c r="G55" s="54"/>
      <c r="H55" s="76" t="s">
        <v>92</v>
      </c>
      <c r="I55" s="79" t="s">
        <v>95</v>
      </c>
      <c r="J55" s="51"/>
      <c r="K55" s="52"/>
      <c r="L55" s="53"/>
      <c r="M55" s="54"/>
      <c r="N55" s="80"/>
      <c r="O55" s="81"/>
    </row>
    <row r="56" spans="1:15" s="40" customFormat="1" ht="18.75" x14ac:dyDescent="0.2">
      <c r="A56" s="73" t="s">
        <v>96</v>
      </c>
      <c r="B56" s="76" t="s">
        <v>92</v>
      </c>
      <c r="C56" s="50">
        <v>12000</v>
      </c>
      <c r="D56" s="77" t="s">
        <v>87</v>
      </c>
      <c r="E56" s="52">
        <v>1</v>
      </c>
      <c r="F56" s="53">
        <v>1</v>
      </c>
      <c r="G56" s="54">
        <f t="shared" si="2"/>
        <v>12000</v>
      </c>
      <c r="H56" s="76" t="s">
        <v>92</v>
      </c>
      <c r="I56" s="55">
        <v>12000</v>
      </c>
      <c r="J56" s="77" t="s">
        <v>87</v>
      </c>
      <c r="K56" s="52">
        <v>1</v>
      </c>
      <c r="L56" s="53">
        <v>1</v>
      </c>
      <c r="M56" s="54">
        <f>I56*K56*L56</f>
        <v>12000</v>
      </c>
    </row>
    <row r="57" spans="1:15" s="40" customFormat="1" ht="18.75" x14ac:dyDescent="0.2">
      <c r="A57" s="73" t="s">
        <v>97</v>
      </c>
      <c r="B57" s="76" t="s">
        <v>98</v>
      </c>
      <c r="C57" s="50">
        <v>3500</v>
      </c>
      <c r="D57" s="77" t="s">
        <v>87</v>
      </c>
      <c r="E57" s="52">
        <v>2</v>
      </c>
      <c r="F57" s="53">
        <v>1</v>
      </c>
      <c r="G57" s="54">
        <f>C57*E57*F57</f>
        <v>7000</v>
      </c>
      <c r="H57" s="76" t="s">
        <v>98</v>
      </c>
      <c r="I57" s="50"/>
      <c r="J57" s="77" t="s">
        <v>87</v>
      </c>
      <c r="K57" s="52"/>
      <c r="L57" s="53"/>
      <c r="M57" s="54">
        <f>I57*K57*L57</f>
        <v>0</v>
      </c>
    </row>
    <row r="58" spans="1:15" s="40" customFormat="1" ht="18.75" x14ac:dyDescent="0.2">
      <c r="A58" s="73"/>
      <c r="B58" s="76"/>
      <c r="C58" s="50"/>
      <c r="D58" s="77"/>
      <c r="E58" s="52"/>
      <c r="F58" s="53"/>
      <c r="G58" s="54"/>
      <c r="H58" s="76"/>
      <c r="I58" s="50"/>
      <c r="J58" s="77"/>
      <c r="K58" s="52"/>
      <c r="L58" s="53"/>
      <c r="M58" s="54"/>
    </row>
    <row r="59" spans="1:15" ht="18.75" x14ac:dyDescent="0.2">
      <c r="A59" s="82" t="s">
        <v>99</v>
      </c>
      <c r="B59" s="76" t="s">
        <v>100</v>
      </c>
      <c r="C59" s="50">
        <v>58</v>
      </c>
      <c r="D59" s="51" t="s">
        <v>101</v>
      </c>
      <c r="E59" s="52">
        <v>160</v>
      </c>
      <c r="F59" s="53">
        <v>1</v>
      </c>
      <c r="G59" s="54">
        <f t="shared" ref="G59:G67" si="4">C59*E59*F59</f>
        <v>9280</v>
      </c>
      <c r="H59" s="76" t="s">
        <v>102</v>
      </c>
      <c r="I59" s="55">
        <v>58</v>
      </c>
      <c r="J59" s="51" t="s">
        <v>101</v>
      </c>
      <c r="K59" s="52">
        <v>90</v>
      </c>
      <c r="L59" s="53">
        <v>1</v>
      </c>
      <c r="M59" s="54">
        <f t="shared" ref="M59:M67" si="5">I59*K59*L59</f>
        <v>5220</v>
      </c>
    </row>
    <row r="60" spans="1:15" ht="18.75" x14ac:dyDescent="0.2">
      <c r="A60" s="82" t="s">
        <v>99</v>
      </c>
      <c r="B60" s="76" t="s">
        <v>103</v>
      </c>
      <c r="C60" s="50">
        <v>58</v>
      </c>
      <c r="D60" s="51" t="s">
        <v>101</v>
      </c>
      <c r="E60" s="52">
        <v>610</v>
      </c>
      <c r="F60" s="53">
        <v>2</v>
      </c>
      <c r="G60" s="54">
        <f t="shared" si="4"/>
        <v>70760</v>
      </c>
      <c r="H60" s="76" t="s">
        <v>104</v>
      </c>
      <c r="I60" s="55">
        <v>58</v>
      </c>
      <c r="J60" s="51" t="s">
        <v>101</v>
      </c>
      <c r="K60" s="52">
        <v>650</v>
      </c>
      <c r="L60" s="53">
        <v>1</v>
      </c>
      <c r="M60" s="54">
        <f t="shared" si="5"/>
        <v>37700</v>
      </c>
    </row>
    <row r="61" spans="1:15" ht="18.75" x14ac:dyDescent="0.2">
      <c r="A61" s="82" t="s">
        <v>99</v>
      </c>
      <c r="B61" s="76"/>
      <c r="C61" s="50"/>
      <c r="D61" s="51" t="s">
        <v>101</v>
      </c>
      <c r="E61" s="52"/>
      <c r="F61" s="53"/>
      <c r="G61" s="54">
        <f t="shared" si="4"/>
        <v>0</v>
      </c>
      <c r="H61" s="76" t="s">
        <v>105</v>
      </c>
      <c r="I61" s="55">
        <v>58</v>
      </c>
      <c r="J61" s="51" t="s">
        <v>101</v>
      </c>
      <c r="K61" s="52">
        <v>300</v>
      </c>
      <c r="L61" s="53">
        <v>1</v>
      </c>
      <c r="M61" s="54">
        <f t="shared" si="5"/>
        <v>17400</v>
      </c>
    </row>
    <row r="62" spans="1:15" ht="18.75" x14ac:dyDescent="0.2">
      <c r="A62" s="82" t="s">
        <v>99</v>
      </c>
      <c r="B62" s="76"/>
      <c r="C62" s="50"/>
      <c r="D62" s="51" t="s">
        <v>101</v>
      </c>
      <c r="E62" s="52"/>
      <c r="F62" s="53"/>
      <c r="G62" s="54">
        <f t="shared" si="4"/>
        <v>0</v>
      </c>
      <c r="H62" s="76" t="s">
        <v>106</v>
      </c>
      <c r="I62" s="55">
        <v>58</v>
      </c>
      <c r="J62" s="51" t="s">
        <v>101</v>
      </c>
      <c r="K62" s="52">
        <v>260</v>
      </c>
      <c r="L62" s="53">
        <v>1</v>
      </c>
      <c r="M62" s="54">
        <f t="shared" si="5"/>
        <v>15080</v>
      </c>
    </row>
    <row r="63" spans="1:15" ht="18.75" x14ac:dyDescent="0.2">
      <c r="A63" s="82" t="s">
        <v>99</v>
      </c>
      <c r="B63" s="76" t="s">
        <v>107</v>
      </c>
      <c r="C63" s="50">
        <v>58</v>
      </c>
      <c r="D63" s="51" t="s">
        <v>101</v>
      </c>
      <c r="E63" s="52">
        <v>610</v>
      </c>
      <c r="F63" s="53">
        <v>1</v>
      </c>
      <c r="G63" s="54">
        <f t="shared" si="4"/>
        <v>35380</v>
      </c>
      <c r="H63" s="76" t="s">
        <v>108</v>
      </c>
      <c r="I63" s="55">
        <v>58</v>
      </c>
      <c r="J63" s="51" t="s">
        <v>101</v>
      </c>
      <c r="K63" s="52">
        <v>260</v>
      </c>
      <c r="L63" s="53">
        <v>1</v>
      </c>
      <c r="M63" s="54">
        <f t="shared" si="5"/>
        <v>15080</v>
      </c>
    </row>
    <row r="64" spans="1:15" ht="18.75" x14ac:dyDescent="0.2">
      <c r="A64" s="82" t="s">
        <v>99</v>
      </c>
      <c r="B64" s="76"/>
      <c r="C64" s="50"/>
      <c r="D64" s="51" t="s">
        <v>101</v>
      </c>
      <c r="E64" s="52"/>
      <c r="F64" s="53"/>
      <c r="G64" s="54">
        <f t="shared" si="4"/>
        <v>0</v>
      </c>
      <c r="H64" s="76" t="s">
        <v>109</v>
      </c>
      <c r="I64" s="55">
        <v>58</v>
      </c>
      <c r="J64" s="51" t="s">
        <v>101</v>
      </c>
      <c r="K64" s="52">
        <v>300</v>
      </c>
      <c r="L64" s="53">
        <v>1</v>
      </c>
      <c r="M64" s="54">
        <f t="shared" si="5"/>
        <v>17400</v>
      </c>
    </row>
    <row r="65" spans="1:15" ht="18.75" x14ac:dyDescent="0.2">
      <c r="A65" s="82" t="s">
        <v>99</v>
      </c>
      <c r="B65" s="76" t="s">
        <v>110</v>
      </c>
      <c r="C65" s="50">
        <v>58</v>
      </c>
      <c r="D65" s="51" t="s">
        <v>101</v>
      </c>
      <c r="E65" s="52">
        <v>60</v>
      </c>
      <c r="F65" s="53">
        <v>1</v>
      </c>
      <c r="G65" s="54">
        <f t="shared" si="4"/>
        <v>3480</v>
      </c>
      <c r="H65" s="76" t="s">
        <v>111</v>
      </c>
      <c r="I65" s="55">
        <v>58</v>
      </c>
      <c r="J65" s="51" t="s">
        <v>101</v>
      </c>
      <c r="K65" s="52">
        <v>20</v>
      </c>
      <c r="L65" s="53">
        <v>1</v>
      </c>
      <c r="M65" s="54">
        <f t="shared" si="5"/>
        <v>1160</v>
      </c>
    </row>
    <row r="66" spans="1:15" ht="18.75" x14ac:dyDescent="0.2">
      <c r="A66" s="82" t="s">
        <v>99</v>
      </c>
      <c r="B66" s="76"/>
      <c r="C66" s="50"/>
      <c r="D66" s="51" t="s">
        <v>101</v>
      </c>
      <c r="E66" s="52"/>
      <c r="F66" s="53"/>
      <c r="G66" s="54">
        <f t="shared" si="4"/>
        <v>0</v>
      </c>
      <c r="H66" s="76" t="s">
        <v>112</v>
      </c>
      <c r="I66" s="55">
        <v>58</v>
      </c>
      <c r="J66" s="51" t="s">
        <v>101</v>
      </c>
      <c r="K66" s="52">
        <v>35</v>
      </c>
      <c r="L66" s="53">
        <v>1</v>
      </c>
      <c r="M66" s="54">
        <f t="shared" si="5"/>
        <v>2030</v>
      </c>
    </row>
    <row r="67" spans="1:15" ht="18.75" x14ac:dyDescent="0.2">
      <c r="A67" s="82" t="s">
        <v>99</v>
      </c>
      <c r="B67" s="76"/>
      <c r="C67" s="50"/>
      <c r="D67" s="51" t="s">
        <v>101</v>
      </c>
      <c r="E67" s="52"/>
      <c r="F67" s="53"/>
      <c r="G67" s="54">
        <f t="shared" si="4"/>
        <v>0</v>
      </c>
      <c r="H67" s="76" t="s">
        <v>113</v>
      </c>
      <c r="I67" s="55">
        <v>58</v>
      </c>
      <c r="J67" s="51" t="s">
        <v>101</v>
      </c>
      <c r="K67" s="52">
        <v>35</v>
      </c>
      <c r="L67" s="53">
        <v>1</v>
      </c>
      <c r="M67" s="54">
        <f t="shared" si="5"/>
        <v>2030</v>
      </c>
    </row>
    <row r="68" spans="1:15" ht="18.75" x14ac:dyDescent="0.2">
      <c r="A68" s="82"/>
      <c r="B68" s="76"/>
      <c r="C68" s="50"/>
      <c r="D68" s="51"/>
      <c r="E68" s="52"/>
      <c r="F68" s="53"/>
      <c r="G68" s="54"/>
      <c r="H68" s="76"/>
      <c r="I68" s="50"/>
      <c r="J68" s="51"/>
      <c r="K68" s="52"/>
      <c r="L68" s="53"/>
      <c r="M68" s="54"/>
    </row>
    <row r="69" spans="1:15" ht="18.75" x14ac:dyDescent="0.2">
      <c r="A69" s="82" t="s">
        <v>114</v>
      </c>
      <c r="B69" s="76" t="s">
        <v>115</v>
      </c>
      <c r="C69" s="50">
        <v>58</v>
      </c>
      <c r="D69" s="51" t="s">
        <v>101</v>
      </c>
      <c r="E69" s="52">
        <v>100</v>
      </c>
      <c r="F69" s="53">
        <v>2</v>
      </c>
      <c r="G69" s="54">
        <f>C69*E69*F69</f>
        <v>11600</v>
      </c>
      <c r="H69" s="76" t="s">
        <v>116</v>
      </c>
      <c r="I69" s="55">
        <v>58</v>
      </c>
      <c r="J69" s="51" t="s">
        <v>101</v>
      </c>
      <c r="K69" s="52">
        <v>110</v>
      </c>
      <c r="L69" s="53">
        <v>1</v>
      </c>
      <c r="M69" s="54">
        <f>I69*K69*L69</f>
        <v>6380</v>
      </c>
      <c r="O69" s="83"/>
    </row>
    <row r="70" spans="1:15" ht="18.75" x14ac:dyDescent="0.2">
      <c r="A70" s="82" t="s">
        <v>114</v>
      </c>
      <c r="B70" s="84" t="s">
        <v>117</v>
      </c>
      <c r="C70" s="85">
        <v>58</v>
      </c>
      <c r="D70" s="51" t="s">
        <v>101</v>
      </c>
      <c r="E70" s="52">
        <v>40</v>
      </c>
      <c r="F70" s="53">
        <v>1</v>
      </c>
      <c r="G70" s="54">
        <f>C70*E70*F70</f>
        <v>2320</v>
      </c>
      <c r="H70" s="84" t="s">
        <v>118</v>
      </c>
      <c r="I70" s="86">
        <v>58</v>
      </c>
      <c r="J70" s="51" t="s">
        <v>101</v>
      </c>
      <c r="K70" s="52">
        <v>70</v>
      </c>
      <c r="L70" s="53">
        <v>1</v>
      </c>
      <c r="M70" s="54">
        <f>I70*K70*L70</f>
        <v>4060</v>
      </c>
      <c r="O70" s="83"/>
    </row>
    <row r="71" spans="1:15" ht="18.75" x14ac:dyDescent="0.2">
      <c r="A71" s="82"/>
      <c r="B71" s="84"/>
      <c r="C71" s="85"/>
      <c r="D71" s="51"/>
      <c r="E71" s="52"/>
      <c r="F71" s="53"/>
      <c r="G71" s="54"/>
      <c r="H71" s="84"/>
      <c r="I71" s="85"/>
      <c r="J71" s="51"/>
      <c r="K71" s="52"/>
      <c r="L71" s="53"/>
      <c r="M71" s="54"/>
    </row>
    <row r="72" spans="1:15" ht="37.5" x14ac:dyDescent="0.2">
      <c r="A72" s="73" t="s">
        <v>119</v>
      </c>
      <c r="B72" s="76" t="s">
        <v>120</v>
      </c>
      <c r="C72" s="50">
        <v>1400</v>
      </c>
      <c r="D72" s="51" t="s">
        <v>121</v>
      </c>
      <c r="E72" s="52">
        <v>2</v>
      </c>
      <c r="F72" s="53">
        <v>1</v>
      </c>
      <c r="G72" s="54">
        <f t="shared" ref="G72:G78" si="6">C72*E72*F72</f>
        <v>2800</v>
      </c>
      <c r="H72" s="76"/>
      <c r="I72" s="55"/>
      <c r="J72" s="51" t="s">
        <v>121</v>
      </c>
      <c r="K72" s="52"/>
      <c r="L72" s="53"/>
      <c r="M72" s="54">
        <f t="shared" ref="M72:M78" si="7">I72*K72*L72</f>
        <v>0</v>
      </c>
      <c r="N72" s="87"/>
      <c r="O72" s="81"/>
    </row>
    <row r="73" spans="1:15" ht="37.5" x14ac:dyDescent="0.2">
      <c r="A73" s="73" t="s">
        <v>119</v>
      </c>
      <c r="B73" s="76" t="s">
        <v>122</v>
      </c>
      <c r="C73" s="50">
        <v>1600</v>
      </c>
      <c r="D73" s="51" t="s">
        <v>121</v>
      </c>
      <c r="E73" s="52">
        <v>2</v>
      </c>
      <c r="F73" s="53">
        <v>1</v>
      </c>
      <c r="G73" s="54">
        <f t="shared" si="6"/>
        <v>3200</v>
      </c>
      <c r="H73" s="76" t="s">
        <v>123</v>
      </c>
      <c r="I73" s="55">
        <v>1600</v>
      </c>
      <c r="J73" s="51" t="s">
        <v>121</v>
      </c>
      <c r="K73" s="52">
        <v>1</v>
      </c>
      <c r="L73" s="53">
        <v>2</v>
      </c>
      <c r="M73" s="54">
        <f t="shared" si="7"/>
        <v>3200</v>
      </c>
      <c r="N73" s="87"/>
      <c r="O73" s="81"/>
    </row>
    <row r="74" spans="1:15" ht="37.5" x14ac:dyDescent="0.2">
      <c r="A74" s="73" t="s">
        <v>119</v>
      </c>
      <c r="B74" s="76" t="s">
        <v>124</v>
      </c>
      <c r="C74" s="50">
        <v>700</v>
      </c>
      <c r="D74" s="51" t="s">
        <v>125</v>
      </c>
      <c r="E74" s="52">
        <v>15</v>
      </c>
      <c r="F74" s="53">
        <v>1</v>
      </c>
      <c r="G74" s="54">
        <f t="shared" si="6"/>
        <v>10500</v>
      </c>
      <c r="H74" s="76" t="s">
        <v>124</v>
      </c>
      <c r="I74" s="55">
        <v>700</v>
      </c>
      <c r="J74" s="51" t="s">
        <v>125</v>
      </c>
      <c r="K74" s="52">
        <v>12</v>
      </c>
      <c r="L74" s="53">
        <v>1</v>
      </c>
      <c r="M74" s="54">
        <f t="shared" si="7"/>
        <v>8400</v>
      </c>
      <c r="N74" s="87"/>
      <c r="O74" s="81"/>
    </row>
    <row r="75" spans="1:15" ht="37.5" x14ac:dyDescent="0.2">
      <c r="A75" s="73" t="s">
        <v>119</v>
      </c>
      <c r="B75" s="76" t="s">
        <v>126</v>
      </c>
      <c r="C75" s="50">
        <v>1.1000000000000001</v>
      </c>
      <c r="D75" s="51" t="s">
        <v>127</v>
      </c>
      <c r="E75" s="52">
        <v>1000</v>
      </c>
      <c r="F75" s="53">
        <v>1</v>
      </c>
      <c r="G75" s="54">
        <f t="shared" si="6"/>
        <v>1100</v>
      </c>
      <c r="H75" s="76" t="s">
        <v>128</v>
      </c>
      <c r="I75" s="55"/>
      <c r="J75" s="51" t="s">
        <v>127</v>
      </c>
      <c r="K75" s="52"/>
      <c r="L75" s="53">
        <v>1</v>
      </c>
      <c r="M75" s="54">
        <f t="shared" si="7"/>
        <v>0</v>
      </c>
      <c r="N75" s="87"/>
      <c r="O75" s="81"/>
    </row>
    <row r="76" spans="1:15" ht="18.75" x14ac:dyDescent="0.2">
      <c r="A76" s="73" t="s">
        <v>119</v>
      </c>
      <c r="B76" s="76" t="s">
        <v>129</v>
      </c>
      <c r="C76" s="50">
        <v>60</v>
      </c>
      <c r="D76" s="51" t="s">
        <v>125</v>
      </c>
      <c r="E76" s="52">
        <v>25</v>
      </c>
      <c r="F76" s="53">
        <v>1</v>
      </c>
      <c r="G76" s="54">
        <f t="shared" si="6"/>
        <v>1500</v>
      </c>
      <c r="H76" s="76" t="s">
        <v>129</v>
      </c>
      <c r="I76" s="55">
        <v>60</v>
      </c>
      <c r="J76" s="51" t="s">
        <v>125</v>
      </c>
      <c r="K76" s="52">
        <f>25+8</f>
        <v>33</v>
      </c>
      <c r="L76" s="53">
        <v>1</v>
      </c>
      <c r="M76" s="54">
        <f t="shared" si="7"/>
        <v>1980</v>
      </c>
      <c r="N76" s="87"/>
      <c r="O76" s="81"/>
    </row>
    <row r="77" spans="1:15" ht="18.75" x14ac:dyDescent="0.2">
      <c r="A77" s="73" t="s">
        <v>119</v>
      </c>
      <c r="B77" s="76" t="s">
        <v>130</v>
      </c>
      <c r="C77" s="50">
        <v>35</v>
      </c>
      <c r="D77" s="51" t="s">
        <v>125</v>
      </c>
      <c r="E77" s="52">
        <v>20</v>
      </c>
      <c r="F77" s="53">
        <v>1</v>
      </c>
      <c r="G77" s="54">
        <f>C77*E77*F77</f>
        <v>700</v>
      </c>
      <c r="H77" s="76" t="s">
        <v>130</v>
      </c>
      <c r="I77" s="55">
        <v>35</v>
      </c>
      <c r="J77" s="51" t="s">
        <v>125</v>
      </c>
      <c r="K77" s="52">
        <v>30</v>
      </c>
      <c r="L77" s="53">
        <v>1</v>
      </c>
      <c r="M77" s="54">
        <f>I77*K77*L77</f>
        <v>1050</v>
      </c>
      <c r="N77" s="87"/>
      <c r="O77" s="81"/>
    </row>
    <row r="78" spans="1:15" ht="18.75" x14ac:dyDescent="0.2">
      <c r="A78" s="73" t="s">
        <v>119</v>
      </c>
      <c r="B78" s="76"/>
      <c r="C78" s="50"/>
      <c r="D78" s="51" t="s">
        <v>125</v>
      </c>
      <c r="E78" s="52"/>
      <c r="F78" s="53"/>
      <c r="G78" s="54">
        <f t="shared" si="6"/>
        <v>0</v>
      </c>
      <c r="H78" s="76" t="s">
        <v>131</v>
      </c>
      <c r="I78" s="55">
        <v>2519.4</v>
      </c>
      <c r="J78" s="51" t="s">
        <v>125</v>
      </c>
      <c r="K78" s="52">
        <v>1</v>
      </c>
      <c r="L78" s="53">
        <v>1</v>
      </c>
      <c r="M78" s="54">
        <f t="shared" si="7"/>
        <v>2519.4</v>
      </c>
      <c r="N78" s="87"/>
      <c r="O78" s="81"/>
    </row>
    <row r="79" spans="1:15" ht="18.75" x14ac:dyDescent="0.2">
      <c r="A79" s="73" t="s">
        <v>119</v>
      </c>
      <c r="B79" s="76"/>
      <c r="C79" s="50"/>
      <c r="D79" s="51" t="s">
        <v>125</v>
      </c>
      <c r="E79" s="52"/>
      <c r="F79" s="53"/>
      <c r="G79" s="54">
        <f>C79*E79*F79</f>
        <v>0</v>
      </c>
      <c r="H79" s="76" t="s">
        <v>132</v>
      </c>
      <c r="I79" s="55">
        <v>37.9</v>
      </c>
      <c r="J79" s="51" t="s">
        <v>125</v>
      </c>
      <c r="K79" s="52">
        <v>65</v>
      </c>
      <c r="L79" s="53">
        <v>1</v>
      </c>
      <c r="M79" s="54">
        <f>I79*K79*L79</f>
        <v>2463.5</v>
      </c>
      <c r="N79" s="87"/>
      <c r="O79" s="81"/>
    </row>
    <row r="80" spans="1:15" ht="18.75" x14ac:dyDescent="0.2">
      <c r="A80" s="73" t="s">
        <v>119</v>
      </c>
      <c r="B80" s="76"/>
      <c r="C80" s="50"/>
      <c r="D80" s="51" t="s">
        <v>125</v>
      </c>
      <c r="E80" s="52"/>
      <c r="F80" s="53"/>
      <c r="G80" s="54">
        <f>C80*E80*F80</f>
        <v>0</v>
      </c>
      <c r="H80" s="76" t="s">
        <v>133</v>
      </c>
      <c r="I80" s="55">
        <v>260</v>
      </c>
      <c r="J80" s="51" t="s">
        <v>125</v>
      </c>
      <c r="K80" s="52">
        <v>7</v>
      </c>
      <c r="L80" s="53">
        <v>1</v>
      </c>
      <c r="M80" s="54">
        <f>I80*K80*L80</f>
        <v>1820</v>
      </c>
      <c r="N80" s="87"/>
      <c r="O80" s="81"/>
    </row>
    <row r="81" spans="1:15" ht="18.75" x14ac:dyDescent="0.2">
      <c r="A81" s="73" t="s">
        <v>119</v>
      </c>
      <c r="B81" s="76"/>
      <c r="C81" s="50"/>
      <c r="D81" s="51" t="s">
        <v>125</v>
      </c>
      <c r="E81" s="52"/>
      <c r="F81" s="53"/>
      <c r="G81" s="54">
        <f>C81*E81*F81</f>
        <v>0</v>
      </c>
      <c r="H81" s="76" t="s">
        <v>134</v>
      </c>
      <c r="I81" s="55">
        <v>0.1</v>
      </c>
      <c r="J81" s="51" t="s">
        <v>125</v>
      </c>
      <c r="K81" s="52">
        <v>9475</v>
      </c>
      <c r="L81" s="53">
        <v>1</v>
      </c>
      <c r="M81" s="54">
        <f>I81*K81*L81</f>
        <v>947.5</v>
      </c>
      <c r="N81" s="87"/>
      <c r="O81" s="81"/>
    </row>
    <row r="82" spans="1:15" ht="18.75" x14ac:dyDescent="0.2">
      <c r="A82" s="73" t="s">
        <v>119</v>
      </c>
      <c r="B82" s="76"/>
      <c r="C82" s="50"/>
      <c r="D82" s="51" t="s">
        <v>125</v>
      </c>
      <c r="E82" s="52"/>
      <c r="F82" s="53"/>
      <c r="G82" s="54">
        <f>C82*E82*F82</f>
        <v>0</v>
      </c>
      <c r="H82" s="76"/>
      <c r="I82" s="55"/>
      <c r="J82" s="51" t="s">
        <v>125</v>
      </c>
      <c r="K82" s="52"/>
      <c r="L82" s="53">
        <v>1</v>
      </c>
      <c r="M82" s="54">
        <f>I82*K82*L82</f>
        <v>0</v>
      </c>
      <c r="N82" s="87"/>
      <c r="O82" s="81"/>
    </row>
    <row r="83" spans="1:15" ht="18.75" x14ac:dyDescent="0.2">
      <c r="A83" s="82"/>
      <c r="B83" s="84"/>
      <c r="C83" s="85"/>
      <c r="D83" s="51"/>
      <c r="E83" s="52"/>
      <c r="F83" s="53"/>
      <c r="G83" s="54"/>
      <c r="H83" s="84"/>
      <c r="I83" s="85"/>
      <c r="J83" s="51"/>
      <c r="K83" s="52"/>
      <c r="L83" s="53"/>
      <c r="M83" s="54"/>
    </row>
    <row r="84" spans="1:15" s="40" customFormat="1" ht="36.75" x14ac:dyDescent="0.2">
      <c r="A84" s="65" t="s">
        <v>135</v>
      </c>
      <c r="B84" s="66">
        <f>SUM(G85:G122)</f>
        <v>830600</v>
      </c>
      <c r="C84" s="67" t="s">
        <v>18</v>
      </c>
      <c r="D84" s="68"/>
      <c r="E84" s="69" t="s">
        <v>136</v>
      </c>
      <c r="F84" s="70" t="s">
        <v>64</v>
      </c>
      <c r="G84" s="71"/>
      <c r="H84" s="72">
        <f>SUM(M85:M122)</f>
        <v>588533</v>
      </c>
      <c r="I84" s="67" t="s">
        <v>18</v>
      </c>
      <c r="J84" s="68"/>
      <c r="K84" s="69" t="s">
        <v>136</v>
      </c>
      <c r="L84" s="70" t="s">
        <v>64</v>
      </c>
      <c r="M84" s="71"/>
    </row>
    <row r="85" spans="1:15" ht="18.75" x14ac:dyDescent="0.2">
      <c r="A85" s="73" t="s">
        <v>137</v>
      </c>
      <c r="B85" s="88" t="s">
        <v>138</v>
      </c>
      <c r="C85" s="75">
        <v>168</v>
      </c>
      <c r="D85" s="51" t="s">
        <v>139</v>
      </c>
      <c r="E85" s="52">
        <v>100</v>
      </c>
      <c r="F85" s="53">
        <v>1</v>
      </c>
      <c r="G85" s="54">
        <f t="shared" ref="G85:G93" si="8">C85*E85*F85</f>
        <v>16800</v>
      </c>
      <c r="H85" s="88" t="s">
        <v>138</v>
      </c>
      <c r="I85" s="55">
        <v>158</v>
      </c>
      <c r="J85" s="51" t="s">
        <v>140</v>
      </c>
      <c r="K85" s="52">
        <v>23</v>
      </c>
      <c r="L85" s="53">
        <v>1</v>
      </c>
      <c r="M85" s="54">
        <f t="shared" ref="M85:M100" si="9">I85*K85*L85</f>
        <v>3634</v>
      </c>
      <c r="O85" s="83"/>
    </row>
    <row r="86" spans="1:15" ht="18.75" x14ac:dyDescent="0.2">
      <c r="A86" s="73" t="s">
        <v>137</v>
      </c>
      <c r="B86" s="88" t="s">
        <v>141</v>
      </c>
      <c r="C86" s="75">
        <v>148</v>
      </c>
      <c r="D86" s="51" t="s">
        <v>139</v>
      </c>
      <c r="E86" s="52">
        <v>250</v>
      </c>
      <c r="F86" s="53">
        <v>1</v>
      </c>
      <c r="G86" s="54">
        <f t="shared" si="8"/>
        <v>37000</v>
      </c>
      <c r="H86" s="88" t="s">
        <v>141</v>
      </c>
      <c r="I86" s="55">
        <v>148</v>
      </c>
      <c r="J86" s="51" t="s">
        <v>140</v>
      </c>
      <c r="K86" s="52">
        <v>156</v>
      </c>
      <c r="L86" s="53">
        <v>1</v>
      </c>
      <c r="M86" s="54">
        <f t="shared" si="9"/>
        <v>23088</v>
      </c>
      <c r="O86" s="83"/>
    </row>
    <row r="87" spans="1:15" ht="18.75" x14ac:dyDescent="0.2">
      <c r="A87" s="73" t="s">
        <v>137</v>
      </c>
      <c r="B87" s="88" t="s">
        <v>142</v>
      </c>
      <c r="C87" s="75">
        <v>168</v>
      </c>
      <c r="D87" s="51" t="s">
        <v>139</v>
      </c>
      <c r="E87" s="52">
        <v>600</v>
      </c>
      <c r="F87" s="53">
        <v>1</v>
      </c>
      <c r="G87" s="54">
        <f t="shared" si="8"/>
        <v>100800</v>
      </c>
      <c r="H87" s="88" t="s">
        <v>142</v>
      </c>
      <c r="I87" s="55">
        <v>158</v>
      </c>
      <c r="J87" s="51" t="s">
        <v>140</v>
      </c>
      <c r="K87" s="52">
        <f>420-21</f>
        <v>399</v>
      </c>
      <c r="L87" s="53">
        <v>1</v>
      </c>
      <c r="M87" s="54">
        <f t="shared" si="9"/>
        <v>63042</v>
      </c>
    </row>
    <row r="88" spans="1:15" ht="18.75" x14ac:dyDescent="0.2">
      <c r="A88" s="73" t="s">
        <v>137</v>
      </c>
      <c r="B88" s="88" t="s">
        <v>143</v>
      </c>
      <c r="C88" s="75">
        <v>148</v>
      </c>
      <c r="D88" s="51" t="s">
        <v>139</v>
      </c>
      <c r="E88" s="52">
        <v>760</v>
      </c>
      <c r="F88" s="53">
        <v>2</v>
      </c>
      <c r="G88" s="54">
        <f t="shared" si="8"/>
        <v>224960</v>
      </c>
      <c r="H88" s="88" t="s">
        <v>144</v>
      </c>
      <c r="I88" s="55">
        <v>148</v>
      </c>
      <c r="J88" s="51" t="s">
        <v>140</v>
      </c>
      <c r="K88" s="52">
        <f>386+342-22</f>
        <v>706</v>
      </c>
      <c r="L88" s="53">
        <v>1</v>
      </c>
      <c r="M88" s="54">
        <f t="shared" si="9"/>
        <v>104488</v>
      </c>
    </row>
    <row r="89" spans="1:15" ht="18.75" x14ac:dyDescent="0.2">
      <c r="A89" s="73" t="s">
        <v>137</v>
      </c>
      <c r="B89" s="88"/>
      <c r="C89" s="75"/>
      <c r="D89" s="51" t="s">
        <v>139</v>
      </c>
      <c r="E89" s="52"/>
      <c r="F89" s="53"/>
      <c r="G89" s="54">
        <f t="shared" si="8"/>
        <v>0</v>
      </c>
      <c r="H89" s="88" t="s">
        <v>145</v>
      </c>
      <c r="I89" s="55">
        <v>148</v>
      </c>
      <c r="J89" s="51" t="s">
        <v>140</v>
      </c>
      <c r="K89" s="52">
        <f>466+153-22</f>
        <v>597</v>
      </c>
      <c r="L89" s="53">
        <v>1</v>
      </c>
      <c r="M89" s="54">
        <f>I89*K89*L89</f>
        <v>88356</v>
      </c>
    </row>
    <row r="90" spans="1:15" ht="18.75" x14ac:dyDescent="0.2">
      <c r="A90" s="73" t="s">
        <v>137</v>
      </c>
      <c r="B90" s="88" t="s">
        <v>146</v>
      </c>
      <c r="C90" s="75">
        <v>168</v>
      </c>
      <c r="D90" s="51" t="s">
        <v>139</v>
      </c>
      <c r="E90" s="52">
        <v>120</v>
      </c>
      <c r="F90" s="53">
        <v>1</v>
      </c>
      <c r="G90" s="54">
        <f t="shared" si="8"/>
        <v>20160</v>
      </c>
      <c r="H90" s="88" t="s">
        <v>146</v>
      </c>
      <c r="I90" s="55">
        <v>158</v>
      </c>
      <c r="J90" s="51" t="s">
        <v>140</v>
      </c>
      <c r="K90" s="52">
        <v>37</v>
      </c>
      <c r="L90" s="53">
        <v>1</v>
      </c>
      <c r="M90" s="54">
        <f t="shared" si="9"/>
        <v>5846</v>
      </c>
    </row>
    <row r="91" spans="1:15" ht="18.75" x14ac:dyDescent="0.2">
      <c r="A91" s="73" t="s">
        <v>137</v>
      </c>
      <c r="B91" s="88" t="s">
        <v>147</v>
      </c>
      <c r="C91" s="75">
        <v>148</v>
      </c>
      <c r="D91" s="51" t="s">
        <v>139</v>
      </c>
      <c r="E91" s="52">
        <v>60</v>
      </c>
      <c r="F91" s="53">
        <v>1</v>
      </c>
      <c r="G91" s="54">
        <f t="shared" si="8"/>
        <v>8880</v>
      </c>
      <c r="H91" s="88" t="s">
        <v>147</v>
      </c>
      <c r="I91" s="55">
        <v>148</v>
      </c>
      <c r="J91" s="51" t="s">
        <v>140</v>
      </c>
      <c r="K91" s="52">
        <v>48</v>
      </c>
      <c r="L91" s="53">
        <v>1</v>
      </c>
      <c r="M91" s="54">
        <f t="shared" si="9"/>
        <v>7104</v>
      </c>
    </row>
    <row r="92" spans="1:15" ht="18.75" x14ac:dyDescent="0.2">
      <c r="A92" s="73" t="s">
        <v>148</v>
      </c>
      <c r="B92" s="88" t="s">
        <v>149</v>
      </c>
      <c r="C92" s="75">
        <v>300</v>
      </c>
      <c r="D92" s="51" t="s">
        <v>139</v>
      </c>
      <c r="E92" s="52">
        <v>760</v>
      </c>
      <c r="F92" s="53">
        <v>1</v>
      </c>
      <c r="G92" s="54">
        <f t="shared" si="8"/>
        <v>228000</v>
      </c>
      <c r="H92" s="88" t="s">
        <v>149</v>
      </c>
      <c r="I92" s="55">
        <v>300</v>
      </c>
      <c r="J92" s="51" t="s">
        <v>140</v>
      </c>
      <c r="K92" s="52">
        <f>680-22</f>
        <v>658</v>
      </c>
      <c r="L92" s="53">
        <v>1</v>
      </c>
      <c r="M92" s="54">
        <f t="shared" si="9"/>
        <v>197400</v>
      </c>
    </row>
    <row r="93" spans="1:15" ht="18.75" x14ac:dyDescent="0.2">
      <c r="A93" s="73" t="s">
        <v>148</v>
      </c>
      <c r="B93" s="88" t="s">
        <v>150</v>
      </c>
      <c r="C93" s="75">
        <v>300</v>
      </c>
      <c r="D93" s="51" t="s">
        <v>139</v>
      </c>
      <c r="E93" s="52">
        <v>20</v>
      </c>
      <c r="F93" s="53">
        <v>1</v>
      </c>
      <c r="G93" s="54">
        <f t="shared" si="8"/>
        <v>6000</v>
      </c>
      <c r="H93" s="88" t="s">
        <v>151</v>
      </c>
      <c r="I93" s="55">
        <v>148</v>
      </c>
      <c r="J93" s="51" t="s">
        <v>140</v>
      </c>
      <c r="K93" s="52">
        <v>4</v>
      </c>
      <c r="L93" s="53">
        <v>1</v>
      </c>
      <c r="M93" s="54">
        <f t="shared" si="9"/>
        <v>592</v>
      </c>
    </row>
    <row r="94" spans="1:15" ht="18.75" x14ac:dyDescent="0.2">
      <c r="A94" s="73"/>
      <c r="B94" s="88"/>
      <c r="C94" s="75"/>
      <c r="D94" s="51"/>
      <c r="E94" s="52"/>
      <c r="F94" s="53"/>
      <c r="G94" s="54"/>
      <c r="H94" s="88" t="s">
        <v>152</v>
      </c>
      <c r="I94" s="55">
        <v>78</v>
      </c>
      <c r="J94" s="51" t="s">
        <v>140</v>
      </c>
      <c r="K94" s="52">
        <v>3</v>
      </c>
      <c r="L94" s="53">
        <v>1</v>
      </c>
      <c r="M94" s="54">
        <f t="shared" si="9"/>
        <v>234</v>
      </c>
    </row>
    <row r="95" spans="1:15" ht="18.75" x14ac:dyDescent="0.2">
      <c r="A95" s="73"/>
      <c r="B95" s="88"/>
      <c r="C95" s="75"/>
      <c r="D95" s="51"/>
      <c r="E95" s="52"/>
      <c r="F95" s="53"/>
      <c r="G95" s="54"/>
      <c r="H95" s="88" t="s">
        <v>153</v>
      </c>
      <c r="I95" s="55">
        <v>58</v>
      </c>
      <c r="J95" s="51" t="s">
        <v>140</v>
      </c>
      <c r="K95" s="52">
        <v>12</v>
      </c>
      <c r="L95" s="53">
        <v>1</v>
      </c>
      <c r="M95" s="54">
        <f t="shared" si="9"/>
        <v>696</v>
      </c>
    </row>
    <row r="96" spans="1:15" ht="18.75" x14ac:dyDescent="0.2">
      <c r="A96" s="73"/>
      <c r="B96" s="88"/>
      <c r="C96" s="75"/>
      <c r="D96" s="51"/>
      <c r="E96" s="52"/>
      <c r="F96" s="53"/>
      <c r="G96" s="54"/>
      <c r="H96" s="88" t="s">
        <v>154</v>
      </c>
      <c r="I96" s="55">
        <v>136</v>
      </c>
      <c r="J96" s="51" t="s">
        <v>140</v>
      </c>
      <c r="K96" s="52">
        <v>1</v>
      </c>
      <c r="L96" s="53">
        <v>1</v>
      </c>
      <c r="M96" s="54">
        <f t="shared" si="9"/>
        <v>136</v>
      </c>
    </row>
    <row r="97" spans="1:13" ht="18.75" x14ac:dyDescent="0.2">
      <c r="A97" s="73"/>
      <c r="B97" s="88"/>
      <c r="C97" s="75"/>
      <c r="D97" s="51"/>
      <c r="E97" s="52"/>
      <c r="F97" s="53"/>
      <c r="G97" s="54"/>
      <c r="H97" s="88" t="s">
        <v>155</v>
      </c>
      <c r="I97" s="55">
        <v>98</v>
      </c>
      <c r="J97" s="51" t="s">
        <v>140</v>
      </c>
      <c r="K97" s="52">
        <v>1</v>
      </c>
      <c r="L97" s="53">
        <v>1</v>
      </c>
      <c r="M97" s="54">
        <f t="shared" si="9"/>
        <v>98</v>
      </c>
    </row>
    <row r="98" spans="1:13" ht="18.75" x14ac:dyDescent="0.2">
      <c r="A98" s="73"/>
      <c r="B98" s="88"/>
      <c r="C98" s="75"/>
      <c r="D98" s="51"/>
      <c r="E98" s="52"/>
      <c r="F98" s="53"/>
      <c r="G98" s="54"/>
      <c r="H98" s="88" t="s">
        <v>155</v>
      </c>
      <c r="I98" s="55">
        <v>100</v>
      </c>
      <c r="J98" s="51" t="s">
        <v>140</v>
      </c>
      <c r="K98" s="52">
        <v>1</v>
      </c>
      <c r="L98" s="53">
        <v>1</v>
      </c>
      <c r="M98" s="54">
        <f t="shared" si="9"/>
        <v>100</v>
      </c>
    </row>
    <row r="99" spans="1:13" ht="18.75" x14ac:dyDescent="0.2">
      <c r="A99" s="73"/>
      <c r="B99" s="88"/>
      <c r="C99" s="75"/>
      <c r="D99" s="51"/>
      <c r="E99" s="52"/>
      <c r="F99" s="53"/>
      <c r="G99" s="54"/>
      <c r="H99" s="88" t="s">
        <v>156</v>
      </c>
      <c r="I99" s="55">
        <v>158</v>
      </c>
      <c r="J99" s="51" t="s">
        <v>140</v>
      </c>
      <c r="K99" s="52">
        <v>1</v>
      </c>
      <c r="L99" s="53">
        <v>1</v>
      </c>
      <c r="M99" s="54">
        <f t="shared" si="9"/>
        <v>158</v>
      </c>
    </row>
    <row r="100" spans="1:13" ht="18.75" x14ac:dyDescent="0.2">
      <c r="A100" s="73"/>
      <c r="B100" s="88"/>
      <c r="C100" s="75"/>
      <c r="D100" s="51"/>
      <c r="E100" s="52"/>
      <c r="F100" s="53"/>
      <c r="G100" s="54"/>
      <c r="H100" s="88" t="s">
        <v>157</v>
      </c>
      <c r="I100" s="55">
        <v>134.6</v>
      </c>
      <c r="J100" s="51" t="s">
        <v>140</v>
      </c>
      <c r="K100" s="52">
        <v>5</v>
      </c>
      <c r="L100" s="53">
        <v>1</v>
      </c>
      <c r="M100" s="54">
        <f t="shared" si="9"/>
        <v>673</v>
      </c>
    </row>
    <row r="101" spans="1:13" ht="18.75" x14ac:dyDescent="0.2">
      <c r="A101" s="73"/>
      <c r="B101" s="88"/>
      <c r="C101" s="75"/>
      <c r="D101" s="51"/>
      <c r="E101" s="52"/>
      <c r="F101" s="53"/>
      <c r="G101" s="54"/>
      <c r="H101" s="88"/>
      <c r="I101" s="75"/>
      <c r="J101" s="51"/>
      <c r="K101" s="52"/>
      <c r="L101" s="53"/>
      <c r="M101" s="54"/>
    </row>
    <row r="102" spans="1:13" ht="18.75" x14ac:dyDescent="0.2">
      <c r="A102" s="73"/>
      <c r="B102" s="88"/>
      <c r="C102" s="75"/>
      <c r="D102" s="51"/>
      <c r="E102" s="52"/>
      <c r="F102" s="53"/>
      <c r="G102" s="54"/>
      <c r="H102" s="88"/>
      <c r="I102" s="75"/>
      <c r="J102" s="51"/>
      <c r="K102" s="52"/>
      <c r="L102" s="53"/>
      <c r="M102" s="54"/>
    </row>
    <row r="103" spans="1:13" ht="18.75" x14ac:dyDescent="0.2">
      <c r="A103" s="73"/>
      <c r="B103" s="88"/>
      <c r="C103" s="75"/>
      <c r="D103" s="51"/>
      <c r="E103" s="52"/>
      <c r="F103" s="53"/>
      <c r="G103" s="54"/>
      <c r="H103" s="88"/>
      <c r="I103" s="75"/>
      <c r="J103" s="51"/>
      <c r="K103" s="52"/>
      <c r="L103" s="53"/>
      <c r="M103" s="54"/>
    </row>
    <row r="104" spans="1:13" ht="18.75" x14ac:dyDescent="0.2">
      <c r="A104" s="73"/>
      <c r="B104" s="88"/>
      <c r="C104" s="75"/>
      <c r="D104" s="51"/>
      <c r="E104" s="52"/>
      <c r="F104" s="53"/>
      <c r="G104" s="54"/>
      <c r="H104" s="88"/>
      <c r="I104" s="75"/>
      <c r="J104" s="51"/>
      <c r="K104" s="52"/>
      <c r="L104" s="53"/>
      <c r="M104" s="54"/>
    </row>
    <row r="105" spans="1:13" ht="18.75" x14ac:dyDescent="0.2">
      <c r="A105" s="73" t="s">
        <v>158</v>
      </c>
      <c r="B105" s="88"/>
      <c r="C105" s="75"/>
      <c r="D105" s="51"/>
      <c r="E105" s="52"/>
      <c r="F105" s="53"/>
      <c r="G105" s="54"/>
      <c r="H105" s="88" t="s">
        <v>159</v>
      </c>
      <c r="I105" s="55">
        <v>188</v>
      </c>
      <c r="J105" s="51" t="s">
        <v>140</v>
      </c>
      <c r="K105" s="52">
        <v>1</v>
      </c>
      <c r="L105" s="53">
        <v>1</v>
      </c>
      <c r="M105" s="54">
        <f>I105*K105*L105</f>
        <v>188</v>
      </c>
    </row>
    <row r="106" spans="1:13" ht="18.75" x14ac:dyDescent="0.2">
      <c r="A106" s="73" t="s">
        <v>158</v>
      </c>
      <c r="B106" s="88" t="s">
        <v>160</v>
      </c>
      <c r="C106" s="75">
        <v>158</v>
      </c>
      <c r="D106" s="51" t="s">
        <v>139</v>
      </c>
      <c r="E106" s="52">
        <v>80</v>
      </c>
      <c r="F106" s="53">
        <v>1</v>
      </c>
      <c r="G106" s="54">
        <f t="shared" ref="G106:G115" si="10">C106*E106*F106</f>
        <v>12640</v>
      </c>
      <c r="H106" s="88" t="s">
        <v>160</v>
      </c>
      <c r="I106" s="55">
        <v>158</v>
      </c>
      <c r="J106" s="51" t="s">
        <v>140</v>
      </c>
      <c r="K106" s="52">
        <v>14</v>
      </c>
      <c r="L106" s="53">
        <v>1</v>
      </c>
      <c r="M106" s="54">
        <f t="shared" ref="M106:M112" si="11">I106*K106*L106</f>
        <v>2212</v>
      </c>
    </row>
    <row r="107" spans="1:13" ht="18.75" x14ac:dyDescent="0.2">
      <c r="A107" s="73" t="s">
        <v>158</v>
      </c>
      <c r="B107" s="88" t="s">
        <v>142</v>
      </c>
      <c r="C107" s="75">
        <v>188</v>
      </c>
      <c r="D107" s="51" t="s">
        <v>139</v>
      </c>
      <c r="E107" s="52">
        <v>140</v>
      </c>
      <c r="F107" s="53">
        <v>1</v>
      </c>
      <c r="G107" s="54">
        <f t="shared" si="10"/>
        <v>26320</v>
      </c>
      <c r="H107" s="88" t="s">
        <v>142</v>
      </c>
      <c r="I107" s="55">
        <v>188</v>
      </c>
      <c r="J107" s="51" t="s">
        <v>140</v>
      </c>
      <c r="K107" s="52">
        <v>73</v>
      </c>
      <c r="L107" s="53">
        <v>1</v>
      </c>
      <c r="M107" s="54">
        <f t="shared" si="11"/>
        <v>13724</v>
      </c>
    </row>
    <row r="108" spans="1:13" ht="18.75" x14ac:dyDescent="0.2">
      <c r="A108" s="73" t="s">
        <v>158</v>
      </c>
      <c r="B108" s="88" t="s">
        <v>161</v>
      </c>
      <c r="C108" s="75">
        <v>158</v>
      </c>
      <c r="D108" s="51" t="s">
        <v>139</v>
      </c>
      <c r="E108" s="52">
        <v>140</v>
      </c>
      <c r="F108" s="53">
        <v>2</v>
      </c>
      <c r="G108" s="54">
        <f t="shared" si="10"/>
        <v>44240</v>
      </c>
      <c r="H108" s="88" t="s">
        <v>162</v>
      </c>
      <c r="I108" s="55">
        <v>158</v>
      </c>
      <c r="J108" s="51" t="s">
        <v>140</v>
      </c>
      <c r="K108" s="52">
        <v>143</v>
      </c>
      <c r="L108" s="53">
        <v>1</v>
      </c>
      <c r="M108" s="54">
        <f t="shared" si="11"/>
        <v>22594</v>
      </c>
    </row>
    <row r="109" spans="1:13" ht="18.75" x14ac:dyDescent="0.2">
      <c r="A109" s="73" t="s">
        <v>158</v>
      </c>
      <c r="B109" s="88"/>
      <c r="C109" s="75"/>
      <c r="D109" s="51" t="s">
        <v>139</v>
      </c>
      <c r="E109" s="52"/>
      <c r="F109" s="53"/>
      <c r="G109" s="54">
        <f t="shared" si="10"/>
        <v>0</v>
      </c>
      <c r="H109" s="88" t="s">
        <v>163</v>
      </c>
      <c r="I109" s="55">
        <v>158</v>
      </c>
      <c r="J109" s="51" t="s">
        <v>140</v>
      </c>
      <c r="K109" s="52">
        <v>112</v>
      </c>
      <c r="L109" s="53">
        <v>1</v>
      </c>
      <c r="M109" s="54">
        <f>I109*K109*L109</f>
        <v>17696</v>
      </c>
    </row>
    <row r="110" spans="1:13" ht="18.75" x14ac:dyDescent="0.2">
      <c r="A110" s="73" t="s">
        <v>164</v>
      </c>
      <c r="B110" s="88" t="s">
        <v>165</v>
      </c>
      <c r="C110" s="75">
        <v>300</v>
      </c>
      <c r="D110" s="51" t="s">
        <v>139</v>
      </c>
      <c r="E110" s="52">
        <v>140</v>
      </c>
      <c r="F110" s="53">
        <v>1</v>
      </c>
      <c r="G110" s="54">
        <f t="shared" si="10"/>
        <v>42000</v>
      </c>
      <c r="H110" s="88" t="s">
        <v>165</v>
      </c>
      <c r="I110" s="55"/>
      <c r="J110" s="51" t="s">
        <v>140</v>
      </c>
      <c r="K110" s="52"/>
      <c r="L110" s="53"/>
      <c r="M110" s="54">
        <f t="shared" si="11"/>
        <v>0</v>
      </c>
    </row>
    <row r="111" spans="1:13" ht="18.75" x14ac:dyDescent="0.2">
      <c r="A111" s="73" t="s">
        <v>164</v>
      </c>
      <c r="B111" s="88" t="s">
        <v>150</v>
      </c>
      <c r="C111" s="75">
        <v>300</v>
      </c>
      <c r="D111" s="51" t="s">
        <v>139</v>
      </c>
      <c r="E111" s="52">
        <v>10</v>
      </c>
      <c r="F111" s="53">
        <v>1</v>
      </c>
      <c r="G111" s="54">
        <f t="shared" si="10"/>
        <v>3000</v>
      </c>
      <c r="H111" s="88" t="s">
        <v>150</v>
      </c>
      <c r="I111" s="55"/>
      <c r="J111" s="51" t="s">
        <v>140</v>
      </c>
      <c r="K111" s="52"/>
      <c r="L111" s="53"/>
      <c r="M111" s="54">
        <f t="shared" si="11"/>
        <v>0</v>
      </c>
    </row>
    <row r="112" spans="1:13" ht="18.75" x14ac:dyDescent="0.2">
      <c r="A112" s="73" t="s">
        <v>158</v>
      </c>
      <c r="B112" s="88" t="s">
        <v>166</v>
      </c>
      <c r="C112" s="75">
        <v>188</v>
      </c>
      <c r="D112" s="51" t="s">
        <v>139</v>
      </c>
      <c r="E112" s="52">
        <v>80</v>
      </c>
      <c r="F112" s="53">
        <v>1</v>
      </c>
      <c r="G112" s="54">
        <f t="shared" si="10"/>
        <v>15040</v>
      </c>
      <c r="H112" s="88" t="s">
        <v>167</v>
      </c>
      <c r="I112" s="55">
        <v>188</v>
      </c>
      <c r="J112" s="51" t="s">
        <v>140</v>
      </c>
      <c r="K112" s="52">
        <v>106</v>
      </c>
      <c r="L112" s="53">
        <v>1</v>
      </c>
      <c r="M112" s="54">
        <f t="shared" si="11"/>
        <v>19928</v>
      </c>
    </row>
    <row r="113" spans="1:15" ht="18.75" x14ac:dyDescent="0.2">
      <c r="A113" s="73" t="s">
        <v>164</v>
      </c>
      <c r="B113" s="88"/>
      <c r="C113" s="75"/>
      <c r="D113" s="51" t="s">
        <v>139</v>
      </c>
      <c r="E113" s="52"/>
      <c r="F113" s="53"/>
      <c r="G113" s="54">
        <f t="shared" si="10"/>
        <v>0</v>
      </c>
      <c r="H113" s="88" t="s">
        <v>168</v>
      </c>
      <c r="I113" s="55">
        <v>100</v>
      </c>
      <c r="J113" s="51" t="s">
        <v>140</v>
      </c>
      <c r="K113" s="52">
        <v>2</v>
      </c>
      <c r="L113" s="53">
        <v>1</v>
      </c>
      <c r="M113" s="54">
        <f>I113*K113*L113</f>
        <v>200</v>
      </c>
    </row>
    <row r="114" spans="1:15" ht="18.75" x14ac:dyDescent="0.2">
      <c r="A114" s="73" t="s">
        <v>164</v>
      </c>
      <c r="B114" s="88"/>
      <c r="C114" s="75"/>
      <c r="D114" s="51" t="s">
        <v>139</v>
      </c>
      <c r="E114" s="52"/>
      <c r="F114" s="53"/>
      <c r="G114" s="54">
        <f t="shared" si="10"/>
        <v>0</v>
      </c>
      <c r="H114" s="88" t="s">
        <v>169</v>
      </c>
      <c r="I114" s="55">
        <v>110</v>
      </c>
      <c r="J114" s="51" t="s">
        <v>140</v>
      </c>
      <c r="K114" s="52">
        <v>8</v>
      </c>
      <c r="L114" s="53">
        <v>1</v>
      </c>
      <c r="M114" s="54">
        <f>I114*K114*L114</f>
        <v>880</v>
      </c>
    </row>
    <row r="115" spans="1:15" ht="18.75" x14ac:dyDescent="0.2">
      <c r="A115" s="73" t="s">
        <v>158</v>
      </c>
      <c r="B115" s="88"/>
      <c r="C115" s="75"/>
      <c r="D115" s="51" t="s">
        <v>139</v>
      </c>
      <c r="E115" s="52"/>
      <c r="F115" s="53"/>
      <c r="G115" s="54">
        <f t="shared" si="10"/>
        <v>0</v>
      </c>
      <c r="H115" s="88" t="s">
        <v>170</v>
      </c>
      <c r="I115" s="55">
        <v>116</v>
      </c>
      <c r="J115" s="51" t="s">
        <v>140</v>
      </c>
      <c r="K115" s="52">
        <v>2</v>
      </c>
      <c r="L115" s="53">
        <v>1</v>
      </c>
      <c r="M115" s="54">
        <f>I115*K115*L115</f>
        <v>232</v>
      </c>
    </row>
    <row r="116" spans="1:15" ht="18.75" x14ac:dyDescent="0.2">
      <c r="A116" s="73"/>
      <c r="B116" s="88"/>
      <c r="C116" s="75"/>
      <c r="D116" s="51"/>
      <c r="E116" s="52"/>
      <c r="F116" s="53"/>
      <c r="G116" s="54"/>
      <c r="H116" s="88"/>
      <c r="I116" s="75"/>
      <c r="J116" s="51"/>
      <c r="K116" s="52"/>
      <c r="L116" s="53"/>
      <c r="M116" s="54"/>
    </row>
    <row r="117" spans="1:15" ht="18.75" x14ac:dyDescent="0.2">
      <c r="A117" s="73" t="s">
        <v>171</v>
      </c>
      <c r="B117" s="88"/>
      <c r="C117" s="75"/>
      <c r="D117" s="51" t="s">
        <v>139</v>
      </c>
      <c r="E117" s="52"/>
      <c r="F117" s="53"/>
      <c r="G117" s="54">
        <f>C117*E117*F117</f>
        <v>0</v>
      </c>
      <c r="H117" s="88" t="s">
        <v>172</v>
      </c>
      <c r="I117" s="55">
        <v>168</v>
      </c>
      <c r="J117" s="51" t="s">
        <v>139</v>
      </c>
      <c r="K117" s="52">
        <v>4</v>
      </c>
      <c r="L117" s="53">
        <v>1</v>
      </c>
      <c r="M117" s="54">
        <f>I117*K117*L117</f>
        <v>672</v>
      </c>
    </row>
    <row r="118" spans="1:15" ht="18.75" x14ac:dyDescent="0.2">
      <c r="A118" s="73" t="s">
        <v>171</v>
      </c>
      <c r="B118" s="88" t="s">
        <v>160</v>
      </c>
      <c r="C118" s="75">
        <v>138</v>
      </c>
      <c r="D118" s="51" t="s">
        <v>139</v>
      </c>
      <c r="E118" s="52">
        <v>40</v>
      </c>
      <c r="F118" s="53">
        <v>1</v>
      </c>
      <c r="G118" s="54">
        <f>C118*E118*F118</f>
        <v>5520</v>
      </c>
      <c r="H118" s="88" t="s">
        <v>160</v>
      </c>
      <c r="I118" s="55">
        <v>138</v>
      </c>
      <c r="J118" s="51" t="s">
        <v>139</v>
      </c>
      <c r="K118" s="52">
        <v>13</v>
      </c>
      <c r="L118" s="53">
        <v>1</v>
      </c>
      <c r="M118" s="54">
        <f>I118*K118*L118</f>
        <v>1794</v>
      </c>
    </row>
    <row r="119" spans="1:15" ht="18.75" x14ac:dyDescent="0.2">
      <c r="A119" s="73" t="s">
        <v>171</v>
      </c>
      <c r="B119" s="88" t="s">
        <v>142</v>
      </c>
      <c r="C119" s="50">
        <v>138</v>
      </c>
      <c r="D119" s="51" t="s">
        <v>139</v>
      </c>
      <c r="E119" s="52">
        <v>130</v>
      </c>
      <c r="F119" s="53">
        <v>1</v>
      </c>
      <c r="G119" s="54">
        <f>C119*E119*F119</f>
        <v>17940</v>
      </c>
      <c r="H119" s="88" t="s">
        <v>142</v>
      </c>
      <c r="I119" s="55">
        <v>168</v>
      </c>
      <c r="J119" s="51" t="s">
        <v>139</v>
      </c>
      <c r="K119" s="52">
        <v>76</v>
      </c>
      <c r="L119" s="53">
        <v>1</v>
      </c>
      <c r="M119" s="54">
        <f>I119*K119*L119</f>
        <v>12768</v>
      </c>
      <c r="N119" s="87"/>
      <c r="O119" s="40"/>
    </row>
    <row r="120" spans="1:15" ht="18.75" x14ac:dyDescent="0.2">
      <c r="A120" s="73" t="s">
        <v>171</v>
      </c>
      <c r="B120" s="88" t="s">
        <v>163</v>
      </c>
      <c r="C120" s="50">
        <v>138</v>
      </c>
      <c r="D120" s="51" t="s">
        <v>139</v>
      </c>
      <c r="E120" s="52">
        <v>130</v>
      </c>
      <c r="F120" s="53">
        <v>1</v>
      </c>
      <c r="G120" s="54">
        <f>C120*E120*F120</f>
        <v>17940</v>
      </c>
      <c r="H120" s="88" t="s">
        <v>163</v>
      </c>
      <c r="I120" s="50"/>
      <c r="J120" s="51" t="s">
        <v>139</v>
      </c>
      <c r="K120" s="52"/>
      <c r="L120" s="53"/>
      <c r="M120" s="54">
        <f>I120*K120*L120</f>
        <v>0</v>
      </c>
    </row>
    <row r="121" spans="1:15" ht="18.75" x14ac:dyDescent="0.2">
      <c r="A121" s="73" t="s">
        <v>173</v>
      </c>
      <c r="B121" s="88" t="s">
        <v>174</v>
      </c>
      <c r="C121" s="50">
        <v>168</v>
      </c>
      <c r="D121" s="51" t="s">
        <v>139</v>
      </c>
      <c r="E121" s="52">
        <v>20</v>
      </c>
      <c r="F121" s="53">
        <v>1</v>
      </c>
      <c r="G121" s="54">
        <f>C121*E121*F121</f>
        <v>3360</v>
      </c>
      <c r="H121" s="88" t="s">
        <v>174</v>
      </c>
      <c r="I121" s="50"/>
      <c r="J121" s="51" t="s">
        <v>139</v>
      </c>
      <c r="K121" s="52"/>
      <c r="L121" s="53"/>
      <c r="M121" s="54">
        <f>I121*K121*L121</f>
        <v>0</v>
      </c>
      <c r="N121" s="87"/>
      <c r="O121" s="81"/>
    </row>
    <row r="122" spans="1:15" ht="18.75" x14ac:dyDescent="0.2">
      <c r="A122" s="73"/>
      <c r="B122" s="89"/>
      <c r="C122" s="75"/>
      <c r="D122" s="51"/>
      <c r="E122" s="52"/>
      <c r="F122" s="53"/>
      <c r="G122" s="54"/>
      <c r="H122" s="89"/>
      <c r="I122" s="75"/>
      <c r="J122" s="51"/>
      <c r="K122" s="52"/>
      <c r="L122" s="53"/>
      <c r="M122" s="54"/>
    </row>
    <row r="123" spans="1:15" s="40" customFormat="1" ht="36.75" x14ac:dyDescent="0.2">
      <c r="A123" s="65" t="s">
        <v>175</v>
      </c>
      <c r="B123" s="66">
        <f>SUM(G124:G134)</f>
        <v>189900</v>
      </c>
      <c r="C123" s="67" t="s">
        <v>176</v>
      </c>
      <c r="D123" s="68"/>
      <c r="E123" s="69" t="s">
        <v>177</v>
      </c>
      <c r="F123" s="70" t="s">
        <v>178</v>
      </c>
      <c r="G123" s="71"/>
      <c r="H123" s="72">
        <f>SUM(M124:M134)</f>
        <v>189470</v>
      </c>
      <c r="I123" s="67" t="s">
        <v>176</v>
      </c>
      <c r="J123" s="68"/>
      <c r="K123" s="69" t="s">
        <v>177</v>
      </c>
      <c r="L123" s="70" t="s">
        <v>178</v>
      </c>
      <c r="M123" s="71"/>
    </row>
    <row r="124" spans="1:15" s="40" customFormat="1" ht="18.75" x14ac:dyDescent="0.2">
      <c r="A124" s="90" t="s">
        <v>179</v>
      </c>
      <c r="B124" s="91" t="s">
        <v>180</v>
      </c>
      <c r="C124" s="92">
        <v>260</v>
      </c>
      <c r="D124" s="51" t="s">
        <v>181</v>
      </c>
      <c r="E124" s="52">
        <v>30</v>
      </c>
      <c r="F124" s="53">
        <v>2</v>
      </c>
      <c r="G124" s="54">
        <f t="shared" ref="G124:G134" si="12">C124*E124*F124</f>
        <v>15600</v>
      </c>
      <c r="H124" s="91" t="s">
        <v>180</v>
      </c>
      <c r="I124" s="93">
        <v>260</v>
      </c>
      <c r="J124" s="51" t="s">
        <v>181</v>
      </c>
      <c r="K124" s="52">
        <v>146</v>
      </c>
      <c r="L124" s="53">
        <v>2</v>
      </c>
      <c r="M124" s="54">
        <f t="shared" ref="M124:M134" si="13">I124*K124*L124</f>
        <v>75920</v>
      </c>
    </row>
    <row r="125" spans="1:15" s="40" customFormat="1" ht="18.75" x14ac:dyDescent="0.2">
      <c r="A125" s="94"/>
      <c r="B125" s="91" t="s">
        <v>182</v>
      </c>
      <c r="C125" s="92">
        <v>300</v>
      </c>
      <c r="D125" s="51" t="s">
        <v>181</v>
      </c>
      <c r="E125" s="52">
        <v>40</v>
      </c>
      <c r="F125" s="53">
        <v>2</v>
      </c>
      <c r="G125" s="54">
        <f t="shared" si="12"/>
        <v>24000</v>
      </c>
      <c r="H125" s="91" t="s">
        <v>182</v>
      </c>
      <c r="I125" s="93">
        <v>300</v>
      </c>
      <c r="J125" s="51" t="s">
        <v>181</v>
      </c>
      <c r="K125" s="52">
        <v>55</v>
      </c>
      <c r="L125" s="53">
        <v>2</v>
      </c>
      <c r="M125" s="54">
        <f t="shared" si="13"/>
        <v>33000</v>
      </c>
    </row>
    <row r="126" spans="1:15" s="40" customFormat="1" ht="37.5" x14ac:dyDescent="0.2">
      <c r="A126" s="94"/>
      <c r="B126" s="91" t="s">
        <v>183</v>
      </c>
      <c r="C126" s="92">
        <v>500</v>
      </c>
      <c r="D126" s="51" t="s">
        <v>181</v>
      </c>
      <c r="E126" s="52">
        <v>40</v>
      </c>
      <c r="F126" s="53">
        <v>2</v>
      </c>
      <c r="G126" s="54">
        <f t="shared" si="12"/>
        <v>40000</v>
      </c>
      <c r="H126" s="91" t="s">
        <v>183</v>
      </c>
      <c r="I126" s="92"/>
      <c r="J126" s="51" t="s">
        <v>181</v>
      </c>
      <c r="K126" s="52"/>
      <c r="L126" s="53"/>
      <c r="M126" s="54">
        <f t="shared" si="13"/>
        <v>0</v>
      </c>
    </row>
    <row r="127" spans="1:15" s="40" customFormat="1" ht="18.75" x14ac:dyDescent="0.2">
      <c r="A127" s="94"/>
      <c r="B127" s="91" t="s">
        <v>184</v>
      </c>
      <c r="C127" s="92">
        <v>550</v>
      </c>
      <c r="D127" s="51" t="s">
        <v>181</v>
      </c>
      <c r="E127" s="52">
        <v>30</v>
      </c>
      <c r="F127" s="53">
        <v>2</v>
      </c>
      <c r="G127" s="54">
        <f t="shared" si="12"/>
        <v>33000</v>
      </c>
      <c r="H127" s="91" t="s">
        <v>184</v>
      </c>
      <c r="I127" s="93">
        <v>550</v>
      </c>
      <c r="J127" s="51" t="s">
        <v>181</v>
      </c>
      <c r="K127" s="52">
        <v>77</v>
      </c>
      <c r="L127" s="53">
        <v>1</v>
      </c>
      <c r="M127" s="54">
        <f t="shared" si="13"/>
        <v>42350</v>
      </c>
    </row>
    <row r="128" spans="1:15" s="40" customFormat="1" ht="18.75" x14ac:dyDescent="0.2">
      <c r="A128" s="94"/>
      <c r="B128" s="91" t="s">
        <v>185</v>
      </c>
      <c r="C128" s="92">
        <v>650</v>
      </c>
      <c r="D128" s="51" t="s">
        <v>181</v>
      </c>
      <c r="E128" s="52">
        <v>30</v>
      </c>
      <c r="F128" s="53">
        <v>2</v>
      </c>
      <c r="G128" s="54">
        <f t="shared" si="12"/>
        <v>39000</v>
      </c>
      <c r="H128" s="91" t="s">
        <v>185</v>
      </c>
      <c r="I128" s="93">
        <v>650</v>
      </c>
      <c r="J128" s="51" t="s">
        <v>181</v>
      </c>
      <c r="K128" s="52">
        <v>8</v>
      </c>
      <c r="L128" s="53">
        <v>2</v>
      </c>
      <c r="M128" s="54">
        <f t="shared" si="13"/>
        <v>10400</v>
      </c>
    </row>
    <row r="129" spans="1:15" s="40" customFormat="1" ht="18.75" x14ac:dyDescent="0.2">
      <c r="A129" s="94"/>
      <c r="B129" s="91" t="s">
        <v>186</v>
      </c>
      <c r="C129" s="92">
        <v>1100</v>
      </c>
      <c r="D129" s="51" t="s">
        <v>181</v>
      </c>
      <c r="E129" s="52">
        <v>8</v>
      </c>
      <c r="F129" s="53">
        <v>2</v>
      </c>
      <c r="G129" s="54">
        <f t="shared" si="12"/>
        <v>17600</v>
      </c>
      <c r="H129" s="91" t="s">
        <v>186</v>
      </c>
      <c r="I129" s="93">
        <v>1100</v>
      </c>
      <c r="J129" s="51" t="s">
        <v>181</v>
      </c>
      <c r="K129" s="52">
        <v>7</v>
      </c>
      <c r="L129" s="53">
        <v>2</v>
      </c>
      <c r="M129" s="54">
        <f t="shared" si="13"/>
        <v>15400</v>
      </c>
    </row>
    <row r="130" spans="1:15" s="40" customFormat="1" ht="18.75" x14ac:dyDescent="0.2">
      <c r="A130" s="94"/>
      <c r="B130" s="91" t="s">
        <v>187</v>
      </c>
      <c r="C130" s="92">
        <v>1000</v>
      </c>
      <c r="D130" s="51" t="s">
        <v>181</v>
      </c>
      <c r="E130" s="52">
        <v>10</v>
      </c>
      <c r="F130" s="53">
        <v>2</v>
      </c>
      <c r="G130" s="54">
        <f t="shared" si="12"/>
        <v>20000</v>
      </c>
      <c r="H130" s="91" t="s">
        <v>187</v>
      </c>
      <c r="I130" s="93">
        <v>1000</v>
      </c>
      <c r="J130" s="51" t="s">
        <v>181</v>
      </c>
      <c r="K130" s="52">
        <v>4</v>
      </c>
      <c r="L130" s="53">
        <v>1</v>
      </c>
      <c r="M130" s="54">
        <f t="shared" si="13"/>
        <v>4000</v>
      </c>
    </row>
    <row r="131" spans="1:15" s="40" customFormat="1" ht="18.75" x14ac:dyDescent="0.2">
      <c r="A131" s="94"/>
      <c r="B131" s="91"/>
      <c r="C131" s="92"/>
      <c r="D131" s="51" t="s">
        <v>181</v>
      </c>
      <c r="E131" s="52"/>
      <c r="F131" s="53"/>
      <c r="G131" s="54">
        <f t="shared" si="12"/>
        <v>0</v>
      </c>
      <c r="H131" s="91" t="s">
        <v>188</v>
      </c>
      <c r="I131" s="93">
        <v>1400</v>
      </c>
      <c r="J131" s="51" t="s">
        <v>181</v>
      </c>
      <c r="K131" s="52">
        <v>4</v>
      </c>
      <c r="L131" s="53">
        <v>1</v>
      </c>
      <c r="M131" s="54">
        <f>I131*K131*L131</f>
        <v>5600</v>
      </c>
    </row>
    <row r="132" spans="1:15" s="40" customFormat="1" ht="18.75" x14ac:dyDescent="0.2">
      <c r="A132" s="94"/>
      <c r="B132" s="91"/>
      <c r="C132" s="92"/>
      <c r="D132" s="51" t="s">
        <v>181</v>
      </c>
      <c r="E132" s="52"/>
      <c r="F132" s="53"/>
      <c r="G132" s="54">
        <f t="shared" si="12"/>
        <v>0</v>
      </c>
      <c r="H132" s="91" t="s">
        <v>189</v>
      </c>
      <c r="I132" s="93">
        <v>900</v>
      </c>
      <c r="J132" s="51" t="s">
        <v>181</v>
      </c>
      <c r="K132" s="52">
        <v>1</v>
      </c>
      <c r="L132" s="53">
        <v>1</v>
      </c>
      <c r="M132" s="54">
        <f>I132*K132*L132</f>
        <v>900</v>
      </c>
    </row>
    <row r="133" spans="1:15" s="40" customFormat="1" ht="18.75" x14ac:dyDescent="0.2">
      <c r="A133" s="94"/>
      <c r="B133" s="91"/>
      <c r="C133" s="92"/>
      <c r="D133" s="51" t="s">
        <v>181</v>
      </c>
      <c r="E133" s="52"/>
      <c r="F133" s="53"/>
      <c r="G133" s="54">
        <f t="shared" si="12"/>
        <v>0</v>
      </c>
      <c r="H133" s="91" t="s">
        <v>190</v>
      </c>
      <c r="I133" s="93">
        <v>1200</v>
      </c>
      <c r="J133" s="51" t="s">
        <v>181</v>
      </c>
      <c r="K133" s="52">
        <v>1</v>
      </c>
      <c r="L133" s="53">
        <v>1</v>
      </c>
      <c r="M133" s="54">
        <f>I133*K133*L133</f>
        <v>1200</v>
      </c>
    </row>
    <row r="134" spans="1:15" s="40" customFormat="1" ht="18.75" x14ac:dyDescent="0.2">
      <c r="A134" s="95"/>
      <c r="B134" s="91" t="s">
        <v>191</v>
      </c>
      <c r="C134" s="92">
        <v>350</v>
      </c>
      <c r="D134" s="51" t="s">
        <v>181</v>
      </c>
      <c r="E134" s="52">
        <v>2</v>
      </c>
      <c r="F134" s="53">
        <v>1</v>
      </c>
      <c r="G134" s="54">
        <f t="shared" si="12"/>
        <v>700</v>
      </c>
      <c r="H134" s="91" t="s">
        <v>191</v>
      </c>
      <c r="I134" s="93">
        <v>350</v>
      </c>
      <c r="J134" s="51" t="s">
        <v>181</v>
      </c>
      <c r="K134" s="52">
        <v>2</v>
      </c>
      <c r="L134" s="53">
        <v>1</v>
      </c>
      <c r="M134" s="54">
        <f t="shared" si="13"/>
        <v>700</v>
      </c>
    </row>
    <row r="135" spans="1:15" s="40" customFormat="1" ht="37.5" x14ac:dyDescent="0.2">
      <c r="A135" s="65" t="s">
        <v>192</v>
      </c>
      <c r="B135" s="66">
        <f>SUM(G136:G136)</f>
        <v>12750</v>
      </c>
      <c r="C135" s="67" t="s">
        <v>18</v>
      </c>
      <c r="D135" s="68"/>
      <c r="E135" s="69" t="s">
        <v>193</v>
      </c>
      <c r="F135" s="70" t="s">
        <v>194</v>
      </c>
      <c r="G135" s="71"/>
      <c r="H135" s="72">
        <f>SUM(M136:M136)</f>
        <v>10845</v>
      </c>
      <c r="I135" s="67" t="s">
        <v>18</v>
      </c>
      <c r="J135" s="68"/>
      <c r="K135" s="69" t="s">
        <v>193</v>
      </c>
      <c r="L135" s="70" t="s">
        <v>194</v>
      </c>
      <c r="M135" s="71"/>
    </row>
    <row r="136" spans="1:15" ht="18.75" x14ac:dyDescent="0.2">
      <c r="A136" s="96" t="s">
        <v>195</v>
      </c>
      <c r="B136" s="77" t="s">
        <v>196</v>
      </c>
      <c r="C136" s="50">
        <v>15</v>
      </c>
      <c r="D136" s="97" t="s">
        <v>101</v>
      </c>
      <c r="E136" s="52">
        <v>850</v>
      </c>
      <c r="F136" s="53">
        <v>1</v>
      </c>
      <c r="G136" s="54">
        <f>C136*E136*F136</f>
        <v>12750</v>
      </c>
      <c r="H136" s="77" t="s">
        <v>196</v>
      </c>
      <c r="I136" s="55">
        <v>15</v>
      </c>
      <c r="J136" s="97" t="s">
        <v>101</v>
      </c>
      <c r="K136" s="52">
        <v>723</v>
      </c>
      <c r="L136" s="53">
        <v>1</v>
      </c>
      <c r="M136" s="54">
        <f>I136*K136*L136</f>
        <v>10845</v>
      </c>
    </row>
    <row r="137" spans="1:15" ht="36.75" x14ac:dyDescent="0.2">
      <c r="A137" s="65" t="s">
        <v>197</v>
      </c>
      <c r="B137" s="66">
        <f>SUM(G138:G138)</f>
        <v>0</v>
      </c>
      <c r="C137" s="67" t="s">
        <v>18</v>
      </c>
      <c r="D137" s="68"/>
      <c r="E137" s="69" t="s">
        <v>193</v>
      </c>
      <c r="F137" s="70" t="s">
        <v>198</v>
      </c>
      <c r="G137" s="98"/>
      <c r="H137" s="66">
        <f>SUM(M138:M138)</f>
        <v>0</v>
      </c>
      <c r="I137" s="67" t="s">
        <v>18</v>
      </c>
      <c r="J137" s="68"/>
      <c r="K137" s="69" t="s">
        <v>193</v>
      </c>
      <c r="L137" s="70" t="s">
        <v>198</v>
      </c>
      <c r="M137" s="98"/>
    </row>
    <row r="138" spans="1:15" ht="18.75" x14ac:dyDescent="0.2">
      <c r="A138" s="99" t="s">
        <v>199</v>
      </c>
      <c r="B138" s="100"/>
      <c r="C138" s="50"/>
      <c r="D138" s="51" t="s">
        <v>139</v>
      </c>
      <c r="E138" s="52"/>
      <c r="F138" s="53"/>
      <c r="G138" s="54">
        <f>C138*E138*F138</f>
        <v>0</v>
      </c>
      <c r="H138" s="100"/>
      <c r="I138" s="50"/>
      <c r="J138" s="51" t="s">
        <v>139</v>
      </c>
      <c r="K138" s="52"/>
      <c r="L138" s="53"/>
      <c r="M138" s="54">
        <f>I138*K138*L138</f>
        <v>0</v>
      </c>
    </row>
    <row r="139" spans="1:15" ht="37.5" x14ac:dyDescent="0.2">
      <c r="A139" s="101" t="s">
        <v>200</v>
      </c>
      <c r="B139" s="66">
        <f>SUM(G140:G153)</f>
        <v>126850</v>
      </c>
      <c r="C139" s="67" t="s">
        <v>18</v>
      </c>
      <c r="D139" s="68"/>
      <c r="E139" s="69" t="s">
        <v>193</v>
      </c>
      <c r="F139" s="70" t="s">
        <v>198</v>
      </c>
      <c r="G139" s="71"/>
      <c r="H139" s="72">
        <f>SUM(M140:M153)</f>
        <v>149321</v>
      </c>
      <c r="I139" s="67" t="s">
        <v>18</v>
      </c>
      <c r="J139" s="68"/>
      <c r="K139" s="69" t="s">
        <v>193</v>
      </c>
      <c r="L139" s="70" t="s">
        <v>198</v>
      </c>
      <c r="M139" s="71"/>
    </row>
    <row r="140" spans="1:15" ht="18.75" x14ac:dyDescent="0.2">
      <c r="A140" s="102" t="s">
        <v>201</v>
      </c>
      <c r="B140" s="77" t="s">
        <v>202</v>
      </c>
      <c r="C140" s="43">
        <v>500</v>
      </c>
      <c r="D140" s="97" t="s">
        <v>203</v>
      </c>
      <c r="E140" s="52">
        <v>27</v>
      </c>
      <c r="F140" s="53">
        <v>4</v>
      </c>
      <c r="G140" s="54">
        <f t="shared" ref="G140:G152" si="14">C140*E140*F140</f>
        <v>54000</v>
      </c>
      <c r="H140" s="77" t="s">
        <v>204</v>
      </c>
      <c r="I140" s="48">
        <v>500</v>
      </c>
      <c r="J140" s="97" t="s">
        <v>203</v>
      </c>
      <c r="K140" s="52">
        <v>41</v>
      </c>
      <c r="L140" s="53">
        <v>4</v>
      </c>
      <c r="M140" s="54">
        <f t="shared" ref="M140:M152" si="15">I140*K140*L140</f>
        <v>82000</v>
      </c>
      <c r="N140" s="103"/>
      <c r="O140" s="40"/>
    </row>
    <row r="141" spans="1:15" ht="18.75" x14ac:dyDescent="0.2">
      <c r="A141" s="104"/>
      <c r="B141" s="77" t="s">
        <v>205</v>
      </c>
      <c r="C141" s="43">
        <v>50</v>
      </c>
      <c r="D141" s="97" t="s">
        <v>206</v>
      </c>
      <c r="E141" s="52">
        <v>20</v>
      </c>
      <c r="F141" s="53">
        <v>3</v>
      </c>
      <c r="G141" s="54">
        <f t="shared" si="14"/>
        <v>3000</v>
      </c>
      <c r="H141" s="77" t="s">
        <v>205</v>
      </c>
      <c r="I141" s="48">
        <v>50</v>
      </c>
      <c r="J141" s="97" t="s">
        <v>206</v>
      </c>
      <c r="K141" s="52">
        <v>46</v>
      </c>
      <c r="L141" s="53">
        <v>5</v>
      </c>
      <c r="M141" s="54">
        <f t="shared" si="15"/>
        <v>11500</v>
      </c>
      <c r="N141" s="103"/>
    </row>
    <row r="142" spans="1:15" ht="18.75" x14ac:dyDescent="0.2">
      <c r="A142" s="104"/>
      <c r="B142" s="77" t="s">
        <v>207</v>
      </c>
      <c r="C142" s="43"/>
      <c r="D142" s="97" t="s">
        <v>203</v>
      </c>
      <c r="E142" s="52"/>
      <c r="F142" s="53"/>
      <c r="G142" s="54">
        <f t="shared" si="14"/>
        <v>0</v>
      </c>
      <c r="H142" s="77" t="s">
        <v>207</v>
      </c>
      <c r="I142" s="43"/>
      <c r="J142" s="97" t="s">
        <v>203</v>
      </c>
      <c r="K142" s="52"/>
      <c r="L142" s="53"/>
      <c r="M142" s="54">
        <f t="shared" si="15"/>
        <v>0</v>
      </c>
      <c r="N142" s="103"/>
    </row>
    <row r="143" spans="1:15" ht="18.75" x14ac:dyDescent="0.2">
      <c r="A143" s="104"/>
      <c r="B143" s="77"/>
      <c r="C143" s="43"/>
      <c r="D143" s="97" t="s">
        <v>203</v>
      </c>
      <c r="E143" s="52"/>
      <c r="F143" s="53"/>
      <c r="G143" s="54">
        <f t="shared" si="14"/>
        <v>0</v>
      </c>
      <c r="H143" s="77"/>
      <c r="I143" s="43"/>
      <c r="J143" s="97" t="s">
        <v>203</v>
      </c>
      <c r="K143" s="52"/>
      <c r="L143" s="53"/>
      <c r="M143" s="54">
        <f t="shared" si="15"/>
        <v>0</v>
      </c>
      <c r="N143" s="103"/>
    </row>
    <row r="144" spans="1:15" ht="18.75" x14ac:dyDescent="0.2">
      <c r="A144" s="104"/>
      <c r="B144" s="77"/>
      <c r="C144" s="43"/>
      <c r="D144" s="97" t="s">
        <v>203</v>
      </c>
      <c r="E144" s="52"/>
      <c r="F144" s="53"/>
      <c r="G144" s="54">
        <f t="shared" si="14"/>
        <v>0</v>
      </c>
      <c r="H144" s="77"/>
      <c r="I144" s="43"/>
      <c r="J144" s="97" t="s">
        <v>203</v>
      </c>
      <c r="K144" s="52"/>
      <c r="L144" s="53"/>
      <c r="M144" s="54">
        <f t="shared" si="15"/>
        <v>0</v>
      </c>
      <c r="N144" s="103"/>
    </row>
    <row r="145" spans="1:15" ht="18.75" x14ac:dyDescent="0.2">
      <c r="A145" s="104"/>
      <c r="B145" s="77" t="s">
        <v>208</v>
      </c>
      <c r="C145" s="43">
        <v>500</v>
      </c>
      <c r="D145" s="97" t="s">
        <v>203</v>
      </c>
      <c r="E145" s="52">
        <v>24</v>
      </c>
      <c r="F145" s="53">
        <v>2</v>
      </c>
      <c r="G145" s="54">
        <f>C145*E145*F145</f>
        <v>24000</v>
      </c>
      <c r="H145" s="77" t="s">
        <v>208</v>
      </c>
      <c r="I145" s="43"/>
      <c r="J145" s="97" t="s">
        <v>203</v>
      </c>
      <c r="K145" s="52"/>
      <c r="L145" s="53"/>
      <c r="M145" s="54">
        <f t="shared" si="15"/>
        <v>0</v>
      </c>
      <c r="N145" s="103"/>
    </row>
    <row r="146" spans="1:15" ht="18.75" x14ac:dyDescent="0.2">
      <c r="A146" s="105" t="s">
        <v>209</v>
      </c>
      <c r="B146" s="77" t="s">
        <v>210</v>
      </c>
      <c r="C146" s="50">
        <v>650</v>
      </c>
      <c r="D146" s="51" t="s">
        <v>24</v>
      </c>
      <c r="E146" s="52">
        <v>5</v>
      </c>
      <c r="F146" s="53">
        <v>5</v>
      </c>
      <c r="G146" s="106">
        <f t="shared" si="14"/>
        <v>16250</v>
      </c>
      <c r="H146" s="77" t="s">
        <v>211</v>
      </c>
      <c r="I146" s="55">
        <v>600</v>
      </c>
      <c r="J146" s="51" t="s">
        <v>24</v>
      </c>
      <c r="K146" s="52">
        <v>1</v>
      </c>
      <c r="L146" s="53">
        <v>5</v>
      </c>
      <c r="M146" s="106">
        <f t="shared" si="15"/>
        <v>3000</v>
      </c>
      <c r="N146" s="103"/>
    </row>
    <row r="147" spans="1:15" ht="18.75" x14ac:dyDescent="0.2">
      <c r="A147" s="107"/>
      <c r="B147" s="77"/>
      <c r="C147" s="50"/>
      <c r="D147" s="51" t="s">
        <v>24</v>
      </c>
      <c r="E147" s="52"/>
      <c r="F147" s="53"/>
      <c r="G147" s="106">
        <f>C147*E147*F147</f>
        <v>0</v>
      </c>
      <c r="H147" s="77" t="s">
        <v>212</v>
      </c>
      <c r="I147" s="55">
        <v>650</v>
      </c>
      <c r="J147" s="51" t="s">
        <v>24</v>
      </c>
      <c r="K147" s="52">
        <v>3</v>
      </c>
      <c r="L147" s="53">
        <v>5</v>
      </c>
      <c r="M147" s="106">
        <f>I147*K147*L147</f>
        <v>9750</v>
      </c>
      <c r="N147" s="103"/>
    </row>
    <row r="148" spans="1:15" ht="18.75" x14ac:dyDescent="0.2">
      <c r="A148" s="107"/>
      <c r="B148" s="77"/>
      <c r="C148" s="50"/>
      <c r="D148" s="51" t="s">
        <v>24</v>
      </c>
      <c r="E148" s="52"/>
      <c r="F148" s="53"/>
      <c r="G148" s="106">
        <f>C148*E148*F148</f>
        <v>0</v>
      </c>
      <c r="H148" s="77" t="s">
        <v>213</v>
      </c>
      <c r="I148" s="55">
        <v>550</v>
      </c>
      <c r="J148" s="51" t="s">
        <v>24</v>
      </c>
      <c r="K148" s="52">
        <v>1</v>
      </c>
      <c r="L148" s="53">
        <v>5</v>
      </c>
      <c r="M148" s="106">
        <f>I148*K148*L148</f>
        <v>2750</v>
      </c>
      <c r="N148" s="103"/>
    </row>
    <row r="149" spans="1:15" s="109" customFormat="1" ht="18.75" x14ac:dyDescent="0.2">
      <c r="A149" s="108"/>
      <c r="B149" s="77" t="s">
        <v>214</v>
      </c>
      <c r="C149" s="50">
        <v>500</v>
      </c>
      <c r="D149" s="51" t="s">
        <v>215</v>
      </c>
      <c r="E149" s="52">
        <v>8</v>
      </c>
      <c r="F149" s="53">
        <v>6</v>
      </c>
      <c r="G149" s="106">
        <f t="shared" si="14"/>
        <v>24000</v>
      </c>
      <c r="H149" s="77" t="s">
        <v>214</v>
      </c>
      <c r="I149" s="55">
        <v>500</v>
      </c>
      <c r="J149" s="51" t="s">
        <v>215</v>
      </c>
      <c r="K149" s="52">
        <v>9</v>
      </c>
      <c r="L149" s="53">
        <v>6</v>
      </c>
      <c r="M149" s="106">
        <f t="shared" si="15"/>
        <v>27000</v>
      </c>
      <c r="N149" s="103"/>
    </row>
    <row r="150" spans="1:15" s="109" customFormat="1" ht="18.75" x14ac:dyDescent="0.2">
      <c r="A150" s="108"/>
      <c r="B150" s="77" t="s">
        <v>214</v>
      </c>
      <c r="C150" s="50"/>
      <c r="D150" s="51" t="s">
        <v>215</v>
      </c>
      <c r="E150" s="52"/>
      <c r="F150" s="53"/>
      <c r="G150" s="106">
        <f>C150*E150*F150</f>
        <v>0</v>
      </c>
      <c r="H150" s="77" t="s">
        <v>216</v>
      </c>
      <c r="I150" s="55">
        <v>500</v>
      </c>
      <c r="J150" s="51" t="s">
        <v>215</v>
      </c>
      <c r="K150" s="52">
        <v>1</v>
      </c>
      <c r="L150" s="53">
        <v>2</v>
      </c>
      <c r="M150" s="106">
        <f>I150*K150*L150</f>
        <v>1000</v>
      </c>
      <c r="N150" s="103"/>
    </row>
    <row r="151" spans="1:15" ht="18.75" x14ac:dyDescent="0.2">
      <c r="A151" s="108"/>
      <c r="B151" s="77"/>
      <c r="C151" s="43"/>
      <c r="D151" s="97" t="s">
        <v>206</v>
      </c>
      <c r="E151" s="52"/>
      <c r="F151" s="53"/>
      <c r="G151" s="54">
        <f>C151*E151*F151</f>
        <v>0</v>
      </c>
      <c r="H151" s="77" t="s">
        <v>205</v>
      </c>
      <c r="I151" s="48">
        <v>50</v>
      </c>
      <c r="J151" s="97" t="s">
        <v>206</v>
      </c>
      <c r="K151" s="52">
        <v>36</v>
      </c>
      <c r="L151" s="53">
        <v>5</v>
      </c>
      <c r="M151" s="54">
        <f>I151*K151*L151</f>
        <v>9000</v>
      </c>
      <c r="N151" s="103"/>
    </row>
    <row r="152" spans="1:15" s="109" customFormat="1" ht="18.75" x14ac:dyDescent="0.2">
      <c r="A152" s="108"/>
      <c r="B152" s="77" t="s">
        <v>217</v>
      </c>
      <c r="C152" s="50">
        <v>350</v>
      </c>
      <c r="D152" s="51" t="s">
        <v>218</v>
      </c>
      <c r="E152" s="52">
        <v>8</v>
      </c>
      <c r="F152" s="53">
        <v>2</v>
      </c>
      <c r="G152" s="106">
        <f t="shared" si="14"/>
        <v>5600</v>
      </c>
      <c r="H152" s="77" t="s">
        <v>217</v>
      </c>
      <c r="I152" s="55">
        <v>184.5</v>
      </c>
      <c r="J152" s="51" t="s">
        <v>218</v>
      </c>
      <c r="K152" s="52">
        <v>9</v>
      </c>
      <c r="L152" s="53">
        <v>2</v>
      </c>
      <c r="M152" s="106">
        <f t="shared" si="15"/>
        <v>3321</v>
      </c>
      <c r="N152" s="103"/>
    </row>
    <row r="153" spans="1:15" ht="18.75" x14ac:dyDescent="0.2">
      <c r="A153" s="96" t="s">
        <v>219</v>
      </c>
      <c r="B153" s="77" t="s">
        <v>220</v>
      </c>
      <c r="C153" s="50"/>
      <c r="D153" s="110" t="s">
        <v>221</v>
      </c>
      <c r="E153" s="52"/>
      <c r="F153" s="53"/>
      <c r="G153" s="47">
        <f>(B9+B39+B84+B123+B135+B137)*C153</f>
        <v>0</v>
      </c>
      <c r="H153" s="77" t="s">
        <v>220</v>
      </c>
      <c r="I153" s="50"/>
      <c r="J153" s="110" t="s">
        <v>221</v>
      </c>
      <c r="K153" s="52"/>
      <c r="L153" s="53"/>
      <c r="M153" s="47">
        <f>(H9+H39+H84+H123+H135+H137)*I153</f>
        <v>0</v>
      </c>
      <c r="N153" s="103"/>
    </row>
    <row r="154" spans="1:15" ht="37.5" x14ac:dyDescent="0.2">
      <c r="A154" s="101" t="s">
        <v>222</v>
      </c>
      <c r="B154" s="66"/>
      <c r="C154" s="67"/>
      <c r="D154" s="68"/>
      <c r="E154" s="69" t="s">
        <v>193</v>
      </c>
      <c r="F154" s="70"/>
      <c r="G154" s="111"/>
      <c r="H154" s="66"/>
      <c r="I154" s="67"/>
      <c r="J154" s="68"/>
      <c r="K154" s="69" t="s">
        <v>193</v>
      </c>
      <c r="L154" s="70"/>
      <c r="M154" s="111"/>
    </row>
    <row r="155" spans="1:15" ht="18.75" x14ac:dyDescent="0.2">
      <c r="A155" s="96"/>
      <c r="B155" s="77"/>
      <c r="C155" s="43"/>
      <c r="D155" s="97" t="s">
        <v>203</v>
      </c>
      <c r="E155" s="52"/>
      <c r="F155" s="53"/>
      <c r="G155" s="54">
        <f>C155*E155*F155</f>
        <v>0</v>
      </c>
      <c r="H155" s="77"/>
      <c r="I155" s="43"/>
      <c r="J155" s="97" t="s">
        <v>203</v>
      </c>
      <c r="K155" s="52"/>
      <c r="L155" s="53"/>
      <c r="M155" s="54">
        <f>I155*K155*L155</f>
        <v>0</v>
      </c>
    </row>
    <row r="156" spans="1:15" ht="112.5" x14ac:dyDescent="0.2">
      <c r="A156" s="65" t="s">
        <v>223</v>
      </c>
      <c r="B156" s="112" t="s">
        <v>224</v>
      </c>
      <c r="C156" s="113">
        <f>SUM(B9+B39+B84+B123+B135+B137+B139+B154)-G152</f>
        <v>2271334</v>
      </c>
      <c r="D156" s="114"/>
      <c r="E156" s="114"/>
      <c r="F156" s="114"/>
      <c r="G156" s="115"/>
      <c r="H156" s="112" t="s">
        <v>224</v>
      </c>
      <c r="I156" s="113">
        <f>SUM(H9+H39+H84+H123+H135+H137+H139+H154)-M152</f>
        <v>1938982.31</v>
      </c>
      <c r="J156" s="114"/>
      <c r="K156" s="114"/>
      <c r="L156" s="114"/>
      <c r="M156" s="115"/>
    </row>
    <row r="157" spans="1:15" s="40" customFormat="1" ht="20.25" x14ac:dyDescent="0.2">
      <c r="A157" s="96" t="s">
        <v>225</v>
      </c>
      <c r="B157" s="116">
        <v>0.08</v>
      </c>
      <c r="C157" s="117">
        <f>C156*B157</f>
        <v>181706.72</v>
      </c>
      <c r="D157" s="118"/>
      <c r="E157" s="118"/>
      <c r="F157" s="118"/>
      <c r="G157" s="119"/>
      <c r="H157" s="116">
        <v>0.08</v>
      </c>
      <c r="I157" s="117">
        <f>I156*H157</f>
        <v>155118.58480000001</v>
      </c>
      <c r="J157" s="118"/>
      <c r="K157" s="118"/>
      <c r="L157" s="118"/>
      <c r="M157" s="119"/>
    </row>
    <row r="158" spans="1:15" s="40" customFormat="1" ht="18.75" x14ac:dyDescent="0.2">
      <c r="A158" s="101" t="s">
        <v>226</v>
      </c>
      <c r="B158" s="114">
        <f>C156+C157</f>
        <v>2453040.7200000002</v>
      </c>
      <c r="C158" s="120">
        <f>C156*C157</f>
        <v>412716651164.47998</v>
      </c>
      <c r="D158" s="120"/>
      <c r="E158" s="120"/>
      <c r="F158" s="120"/>
      <c r="G158" s="121"/>
      <c r="H158" s="114">
        <f>I156+I157</f>
        <v>2094100.8948000001</v>
      </c>
      <c r="I158" s="120">
        <f>I156*I157</f>
        <v>300772191879.43494</v>
      </c>
      <c r="J158" s="120"/>
      <c r="K158" s="120"/>
      <c r="L158" s="120"/>
      <c r="M158" s="121"/>
    </row>
    <row r="159" spans="1:15" s="40" customFormat="1" ht="36.75" x14ac:dyDescent="0.2">
      <c r="A159" s="65" t="s">
        <v>227</v>
      </c>
      <c r="B159" s="66">
        <f>SUM(G160:G163)</f>
        <v>472400</v>
      </c>
      <c r="C159" s="67" t="s">
        <v>18</v>
      </c>
      <c r="D159" s="68"/>
      <c r="E159" s="69" t="s">
        <v>193</v>
      </c>
      <c r="F159" s="70" t="s">
        <v>228</v>
      </c>
      <c r="G159" s="71"/>
      <c r="H159" s="66">
        <f>SUM(M160:M164)</f>
        <v>260555.19520000007</v>
      </c>
      <c r="I159" s="67" t="s">
        <v>18</v>
      </c>
      <c r="J159" s="68"/>
      <c r="K159" s="69" t="s">
        <v>193</v>
      </c>
      <c r="L159" s="70" t="s">
        <v>228</v>
      </c>
      <c r="M159" s="71"/>
    </row>
    <row r="160" spans="1:15" ht="56.25" x14ac:dyDescent="0.2">
      <c r="A160" s="96" t="s">
        <v>229</v>
      </c>
      <c r="B160" s="122" t="s">
        <v>230</v>
      </c>
      <c r="C160" s="50">
        <v>25000</v>
      </c>
      <c r="D160" s="51" t="s">
        <v>231</v>
      </c>
      <c r="E160" s="52">
        <v>6</v>
      </c>
      <c r="F160" s="53">
        <v>1</v>
      </c>
      <c r="G160" s="54">
        <f>C160*E160*F160</f>
        <v>150000</v>
      </c>
      <c r="H160" s="122" t="s">
        <v>232</v>
      </c>
      <c r="I160" s="55">
        <v>39367</v>
      </c>
      <c r="J160" s="51" t="s">
        <v>231</v>
      </c>
      <c r="K160" s="52">
        <v>1</v>
      </c>
      <c r="L160" s="53">
        <v>1</v>
      </c>
      <c r="M160" s="54">
        <f>I160*K160*L160</f>
        <v>39367</v>
      </c>
      <c r="N160" s="64"/>
      <c r="O160" s="40"/>
    </row>
    <row r="161" spans="1:15" ht="56.25" x14ac:dyDescent="0.2">
      <c r="A161" s="96" t="s">
        <v>229</v>
      </c>
      <c r="B161" s="122"/>
      <c r="C161" s="50"/>
      <c r="D161" s="51" t="s">
        <v>231</v>
      </c>
      <c r="E161" s="52"/>
      <c r="F161" s="53"/>
      <c r="G161" s="54">
        <f>C161*E161*F161</f>
        <v>0</v>
      </c>
      <c r="H161" s="122" t="s">
        <v>233</v>
      </c>
      <c r="I161" s="55">
        <v>3963</v>
      </c>
      <c r="J161" s="51" t="s">
        <v>231</v>
      </c>
      <c r="K161" s="52">
        <v>1</v>
      </c>
      <c r="L161" s="53">
        <v>1</v>
      </c>
      <c r="M161" s="54">
        <f>I161*K161*L161</f>
        <v>3963</v>
      </c>
      <c r="N161" s="64"/>
      <c r="O161" s="40"/>
    </row>
    <row r="162" spans="1:15" ht="18.75" x14ac:dyDescent="0.2">
      <c r="A162" s="123" t="s">
        <v>234</v>
      </c>
      <c r="B162" s="122" t="s">
        <v>235</v>
      </c>
      <c r="C162" s="50">
        <v>620</v>
      </c>
      <c r="D162" s="51" t="s">
        <v>231</v>
      </c>
      <c r="E162" s="52">
        <v>260</v>
      </c>
      <c r="F162" s="53">
        <v>2</v>
      </c>
      <c r="G162" s="54">
        <f>C162*E162*F162</f>
        <v>322400</v>
      </c>
      <c r="H162" s="122" t="s">
        <v>236</v>
      </c>
      <c r="I162" s="55">
        <f>[1]OC报销明细!P593</f>
        <v>126295.52000000005</v>
      </c>
      <c r="J162" s="51" t="s">
        <v>231</v>
      </c>
      <c r="K162" s="52">
        <v>1</v>
      </c>
      <c r="L162" s="53">
        <v>1</v>
      </c>
      <c r="M162" s="54">
        <f>I162*K162*L162</f>
        <v>126295.52000000005</v>
      </c>
      <c r="N162" s="64"/>
      <c r="O162" s="81"/>
    </row>
    <row r="163" spans="1:15" ht="18.75" x14ac:dyDescent="0.2">
      <c r="A163" s="123" t="s">
        <v>234</v>
      </c>
      <c r="B163" s="122"/>
      <c r="C163" s="50"/>
      <c r="D163" s="51" t="s">
        <v>231</v>
      </c>
      <c r="E163" s="52"/>
      <c r="F163" s="53"/>
      <c r="G163" s="54">
        <f>C163*E163*F163</f>
        <v>0</v>
      </c>
      <c r="H163" s="122" t="s">
        <v>237</v>
      </c>
      <c r="I163" s="55">
        <f>[1]WSC报销明细!O349</f>
        <v>74838.920000000013</v>
      </c>
      <c r="J163" s="51" t="s">
        <v>231</v>
      </c>
      <c r="K163" s="52">
        <v>1</v>
      </c>
      <c r="L163" s="53">
        <v>1</v>
      </c>
      <c r="M163" s="54">
        <f>I163*K163*L163</f>
        <v>74838.920000000013</v>
      </c>
      <c r="N163" s="64"/>
      <c r="O163" s="81"/>
    </row>
    <row r="164" spans="1:15" ht="18.75" x14ac:dyDescent="0.2">
      <c r="A164" s="123" t="s">
        <v>234</v>
      </c>
      <c r="B164" s="122"/>
      <c r="C164" s="50"/>
      <c r="D164" s="51" t="s">
        <v>231</v>
      </c>
      <c r="E164" s="52"/>
      <c r="F164" s="53"/>
      <c r="G164" s="54">
        <f>C164*E164*F164</f>
        <v>0</v>
      </c>
      <c r="H164" s="122" t="s">
        <v>238</v>
      </c>
      <c r="I164" s="55"/>
      <c r="J164" s="51" t="s">
        <v>231</v>
      </c>
      <c r="K164" s="52">
        <v>1</v>
      </c>
      <c r="L164" s="53">
        <v>1</v>
      </c>
      <c r="M164" s="54">
        <f>(M162+M163)*0.08</f>
        <v>16090.755200000005</v>
      </c>
      <c r="N164" s="64"/>
      <c r="O164" s="81"/>
    </row>
    <row r="165" spans="1:15" ht="37.5" x14ac:dyDescent="0.2">
      <c r="A165" s="101" t="s">
        <v>239</v>
      </c>
      <c r="B165" s="66">
        <f>SUM(G166:G167)</f>
        <v>0</v>
      </c>
      <c r="C165" s="124" t="s">
        <v>240</v>
      </c>
      <c r="D165" s="68"/>
      <c r="E165" s="125" t="s">
        <v>241</v>
      </c>
      <c r="F165" s="126" t="s">
        <v>242</v>
      </c>
      <c r="G165" s="127" t="s">
        <v>243</v>
      </c>
      <c r="H165" s="66">
        <f>SUM(M166:M167)</f>
        <v>0</v>
      </c>
      <c r="I165" s="124" t="s">
        <v>240</v>
      </c>
      <c r="J165" s="68"/>
      <c r="K165" s="125" t="s">
        <v>241</v>
      </c>
      <c r="L165" s="126" t="s">
        <v>242</v>
      </c>
      <c r="M165" s="127" t="s">
        <v>243</v>
      </c>
    </row>
    <row r="166" spans="1:15" ht="18.75" x14ac:dyDescent="0.2">
      <c r="A166" s="96" t="s">
        <v>239</v>
      </c>
      <c r="B166" s="128"/>
      <c r="C166" s="50"/>
      <c r="D166" s="51" t="s">
        <v>139</v>
      </c>
      <c r="E166" s="129"/>
      <c r="F166" s="130"/>
      <c r="G166" s="106">
        <f>C166*E166*F166</f>
        <v>0</v>
      </c>
      <c r="H166" s="128"/>
      <c r="I166" s="50"/>
      <c r="J166" s="51" t="s">
        <v>139</v>
      </c>
      <c r="K166" s="129"/>
      <c r="L166" s="130"/>
      <c r="M166" s="106">
        <f>I166*K166*L166</f>
        <v>0</v>
      </c>
    </row>
    <row r="167" spans="1:15" ht="18.75" x14ac:dyDescent="0.2">
      <c r="A167" s="131" t="s">
        <v>244</v>
      </c>
      <c r="B167" s="132" t="s">
        <v>245</v>
      </c>
      <c r="C167" s="133"/>
      <c r="D167" s="134" t="s">
        <v>139</v>
      </c>
      <c r="E167" s="135"/>
      <c r="F167" s="136"/>
      <c r="G167" s="137">
        <f>G166*C167</f>
        <v>0</v>
      </c>
      <c r="H167" s="132" t="s">
        <v>245</v>
      </c>
      <c r="I167" s="133"/>
      <c r="J167" s="134" t="s">
        <v>139</v>
      </c>
      <c r="K167" s="135"/>
      <c r="L167" s="136"/>
      <c r="M167" s="137">
        <f>M166*I167</f>
        <v>0</v>
      </c>
    </row>
    <row r="168" spans="1:15" ht="55.5" x14ac:dyDescent="0.2">
      <c r="A168" s="65" t="s">
        <v>246</v>
      </c>
      <c r="B168" s="138" t="s">
        <v>247</v>
      </c>
      <c r="C168" s="139">
        <f>B158+B159+G152+B165</f>
        <v>2931040.72</v>
      </c>
      <c r="D168" s="140"/>
      <c r="E168" s="141"/>
      <c r="F168" s="141"/>
      <c r="G168" s="142"/>
      <c r="H168" s="138" t="s">
        <v>247</v>
      </c>
      <c r="I168" s="139">
        <f>H158+H159+M152+H165</f>
        <v>2357977.0900000003</v>
      </c>
      <c r="J168" s="140"/>
      <c r="K168" s="141"/>
      <c r="L168" s="141"/>
      <c r="M168" s="142"/>
    </row>
    <row r="169" spans="1:15" ht="18.75" x14ac:dyDescent="0.2">
      <c r="A169" s="65" t="s">
        <v>248</v>
      </c>
      <c r="B169" s="143">
        <v>6.7199999999999996E-2</v>
      </c>
      <c r="C169" s="144">
        <f>C168*B169</f>
        <v>196965.936384</v>
      </c>
      <c r="D169" s="145"/>
      <c r="E169" s="145"/>
      <c r="F169" s="145"/>
      <c r="G169" s="146"/>
      <c r="H169" s="143">
        <v>6.7199999999999996E-2</v>
      </c>
      <c r="I169" s="144">
        <f>I168*H169</f>
        <v>158456.060448</v>
      </c>
      <c r="J169" s="145"/>
      <c r="K169" s="145"/>
      <c r="L169" s="145"/>
      <c r="M169" s="146"/>
    </row>
    <row r="170" spans="1:15" ht="18.75" x14ac:dyDescent="0.2">
      <c r="A170" s="101" t="s">
        <v>249</v>
      </c>
      <c r="B170" s="147"/>
      <c r="C170" s="144">
        <f>C168+C169</f>
        <v>3128006.6563840001</v>
      </c>
      <c r="D170" s="145"/>
      <c r="E170" s="145"/>
      <c r="F170" s="145"/>
      <c r="G170" s="146"/>
      <c r="H170" s="147"/>
      <c r="I170" s="144">
        <f>I168+I169</f>
        <v>2516433.1504480005</v>
      </c>
      <c r="J170" s="145"/>
      <c r="K170" s="145"/>
      <c r="L170" s="145"/>
      <c r="M170" s="146"/>
    </row>
    <row r="171" spans="1:15" ht="37.5" x14ac:dyDescent="0.2">
      <c r="A171" s="96" t="s">
        <v>250</v>
      </c>
      <c r="B171" s="148"/>
      <c r="C171" s="149">
        <v>930</v>
      </c>
      <c r="D171" s="150"/>
      <c r="E171" s="150"/>
      <c r="F171" s="150"/>
      <c r="G171" s="151"/>
      <c r="H171" s="148"/>
      <c r="I171" s="149">
        <v>830</v>
      </c>
      <c r="J171" s="150"/>
      <c r="K171" s="150"/>
      <c r="L171" s="150"/>
      <c r="M171" s="151"/>
      <c r="N171" s="64"/>
      <c r="O171" s="81"/>
    </row>
    <row r="172" spans="1:15" ht="37.5" thickBot="1" x14ac:dyDescent="0.25">
      <c r="A172" s="152" t="s">
        <v>251</v>
      </c>
      <c r="B172" s="153"/>
      <c r="C172" s="154">
        <f>C170/C171</f>
        <v>3363.4480176172042</v>
      </c>
      <c r="D172" s="155"/>
      <c r="E172" s="155"/>
      <c r="F172" s="155"/>
      <c r="G172" s="156"/>
      <c r="H172" s="153"/>
      <c r="I172" s="154">
        <f>I170/I171</f>
        <v>3031.8471692144585</v>
      </c>
      <c r="J172" s="155"/>
      <c r="K172" s="155"/>
      <c r="L172" s="155"/>
      <c r="M172" s="156"/>
    </row>
    <row r="173" spans="1:15" ht="13.5" x14ac:dyDescent="0.25">
      <c r="A173" s="157"/>
      <c r="B173" s="157"/>
      <c r="C173" s="157"/>
      <c r="D173" s="157"/>
      <c r="E173" s="158"/>
      <c r="F173" s="159"/>
      <c r="G173" s="160"/>
      <c r="H173" s="157"/>
      <c r="I173" s="157"/>
      <c r="J173" s="157"/>
      <c r="K173" s="158"/>
      <c r="L173" s="159"/>
      <c r="M173" s="160"/>
    </row>
  </sheetData>
  <protectedRanges>
    <protectedRange sqref="D3 B3 J3 H3" name="Area 1"/>
    <protectedRange sqref="B172:F172 B136:F136 A138 C138:F138 H172:L172 H136:L136 I138:L138 H160:L164 B160:F164 B85:F122 H85:L122" name="Area 7_2"/>
    <protectedRange sqref="B167:C167 B171:F171 B153 A170 C156:F158 D153:F153 E167:F167 A157:A158 B156 B155:F155 C140:F145 D70:F71 D83:F83 H167:I167 H171:L171 H153 I156:L158 J153:L153 K167:L167 H156 H155:L155 I140:L145 J70:L71 J83:L83 D59:D69 J59:J69 G146:I148 B146:C148 E146:E148 K146:K148 B152:E152 G152:K152 M152 C151:F151 I151:L151 B149:E150 G149:K150 M146:M150" name="Area 6_2"/>
    <protectedRange sqref="A171:F171 N138:HO138 A138 N165:HO168 C138:F138 A167:C167 H171:L171 I138:L138 K167:M167 E167:I167 A152 J152 A149:A150 D149:D152 J149:J150 B85:HO122" name="Area 5_2"/>
    <protectedRange sqref="B140:B145 H140:H145 B151 H151" name="Area 6_2_1"/>
    <protectedRange sqref="B70:B71 B83 H70:H71 H83" name="Area 6_2_2"/>
    <protectedRange sqref="C70:C71 C83 I70:I71 I83" name="Area 6_2_3"/>
  </protectedRanges>
  <dataConsolidate/>
  <mergeCells count="60">
    <mergeCell ref="C172:G172"/>
    <mergeCell ref="I172:M172"/>
    <mergeCell ref="C169:G169"/>
    <mergeCell ref="I169:M169"/>
    <mergeCell ref="C170:G170"/>
    <mergeCell ref="I170:M170"/>
    <mergeCell ref="C171:G171"/>
    <mergeCell ref="I171:M171"/>
    <mergeCell ref="C159:D159"/>
    <mergeCell ref="I159:J159"/>
    <mergeCell ref="C165:D165"/>
    <mergeCell ref="I165:J165"/>
    <mergeCell ref="C168:G168"/>
    <mergeCell ref="I168:M168"/>
    <mergeCell ref="C156:G156"/>
    <mergeCell ref="I156:M156"/>
    <mergeCell ref="C157:G157"/>
    <mergeCell ref="I157:M157"/>
    <mergeCell ref="B158:G158"/>
    <mergeCell ref="H158:M158"/>
    <mergeCell ref="C139:D139"/>
    <mergeCell ref="I139:J139"/>
    <mergeCell ref="A140:A145"/>
    <mergeCell ref="N140:N153"/>
    <mergeCell ref="A146:A152"/>
    <mergeCell ref="C154:D154"/>
    <mergeCell ref="I154:J154"/>
    <mergeCell ref="C123:D123"/>
    <mergeCell ref="I123:J123"/>
    <mergeCell ref="A124:A134"/>
    <mergeCell ref="C135:D135"/>
    <mergeCell ref="I135:J135"/>
    <mergeCell ref="C137:D137"/>
    <mergeCell ref="I137:J137"/>
    <mergeCell ref="A30:A33"/>
    <mergeCell ref="A34:A36"/>
    <mergeCell ref="A37:A38"/>
    <mergeCell ref="C39:D39"/>
    <mergeCell ref="I39:J39"/>
    <mergeCell ref="C84:D84"/>
    <mergeCell ref="I84:J84"/>
    <mergeCell ref="A8:G8"/>
    <mergeCell ref="C9:D9"/>
    <mergeCell ref="I9:J9"/>
    <mergeCell ref="A10:A13"/>
    <mergeCell ref="A14:A22"/>
    <mergeCell ref="A23:A26"/>
    <mergeCell ref="D5:G5"/>
    <mergeCell ref="J5:M5"/>
    <mergeCell ref="B6:G6"/>
    <mergeCell ref="H6:M6"/>
    <mergeCell ref="B7:G7"/>
    <mergeCell ref="H7:M7"/>
    <mergeCell ref="A1:G1"/>
    <mergeCell ref="B2:G2"/>
    <mergeCell ref="H2:M2"/>
    <mergeCell ref="D3:G3"/>
    <mergeCell ref="J3:M3"/>
    <mergeCell ref="D4:G4"/>
    <mergeCell ref="J4:M4"/>
  </mergeCells>
  <phoneticPr fontId="4" type="noConversion"/>
  <conditionalFormatting sqref="C85:C122 I85:I122">
    <cfRule type="cellIs" dxfId="4" priority="1" stopIfTrue="1" operator="greaterThan">
      <formula>500</formula>
    </cfRule>
  </conditionalFormatting>
  <dataValidations count="5">
    <dataValidation allowBlank="1" showInputMessage="1" showErrorMessage="1" promptTitle="请在此插入行. Please insert from here." prompt="_x000a_Please copy this line, and click the right button to insert the copies line._x000a__x000a_1.请点选本行&quot;行符&quot;_x000a_2.点选右键&quot;复制&quot;一整行_x000a_3.用右键点选本行&quot;行符&quot;并&quot;插入复制的单元格&quot;" sqref="A172 IW172 SS172 ACO172 AMK172 AWG172 BGC172 BPY172 BZU172 CJQ172 CTM172 DDI172 DNE172 DXA172 EGW172 EQS172 FAO172 FKK172 FUG172 GEC172 GNY172 GXU172 HHQ172 HRM172 IBI172 ILE172 IVA172 JEW172 JOS172 JYO172 KIK172 KSG172 LCC172 LLY172 LVU172 MFQ172 MPM172 MZI172 NJE172 NTA172 OCW172 OMS172 OWO172 PGK172 PQG172 QAC172 QJY172 QTU172 RDQ172 RNM172 RXI172 SHE172 SRA172 TAW172 TKS172 TUO172 UEK172 UOG172 UYC172 VHY172 VRU172 WBQ172 WLM172 WVI172 A65708 IW65708 SS65708 ACO65708 AMK65708 AWG65708 BGC65708 BPY65708 BZU65708 CJQ65708 CTM65708 DDI65708 DNE65708 DXA65708 EGW65708 EQS65708 FAO65708 FKK65708 FUG65708 GEC65708 GNY65708 GXU65708 HHQ65708 HRM65708 IBI65708 ILE65708 IVA65708 JEW65708 JOS65708 JYO65708 KIK65708 KSG65708 LCC65708 LLY65708 LVU65708 MFQ65708 MPM65708 MZI65708 NJE65708 NTA65708 OCW65708 OMS65708 OWO65708 PGK65708 PQG65708 QAC65708 QJY65708 QTU65708 RDQ65708 RNM65708 RXI65708 SHE65708 SRA65708 TAW65708 TKS65708 TUO65708 UEK65708 UOG65708 UYC65708 VHY65708 VRU65708 WBQ65708 WLM65708 WVI65708 A131244 IW131244 SS131244 ACO131244 AMK131244 AWG131244 BGC131244 BPY131244 BZU131244 CJQ131244 CTM131244 DDI131244 DNE131244 DXA131244 EGW131244 EQS131244 FAO131244 FKK131244 FUG131244 GEC131244 GNY131244 GXU131244 HHQ131244 HRM131244 IBI131244 ILE131244 IVA131244 JEW131244 JOS131244 JYO131244 KIK131244 KSG131244 LCC131244 LLY131244 LVU131244 MFQ131244 MPM131244 MZI131244 NJE131244 NTA131244 OCW131244 OMS131244 OWO131244 PGK131244 PQG131244 QAC131244 QJY131244 QTU131244 RDQ131244 RNM131244 RXI131244 SHE131244 SRA131244 TAW131244 TKS131244 TUO131244 UEK131244 UOG131244 UYC131244 VHY131244 VRU131244 WBQ131244 WLM131244 WVI131244 A196780 IW196780 SS196780 ACO196780 AMK196780 AWG196780 BGC196780 BPY196780 BZU196780 CJQ196780 CTM196780 DDI196780 DNE196780 DXA196780 EGW196780 EQS196780 FAO196780 FKK196780 FUG196780 GEC196780 GNY196780 GXU196780 HHQ196780 HRM196780 IBI196780 ILE196780 IVA196780 JEW196780 JOS196780 JYO196780 KIK196780 KSG196780 LCC196780 LLY196780 LVU196780 MFQ196780 MPM196780 MZI196780 NJE196780 NTA196780 OCW196780 OMS196780 OWO196780 PGK196780 PQG196780 QAC196780 QJY196780 QTU196780 RDQ196780 RNM196780 RXI196780 SHE196780 SRA196780 TAW196780 TKS196780 TUO196780 UEK196780 UOG196780 UYC196780 VHY196780 VRU196780 WBQ196780 WLM196780 WVI196780 A262316 IW262316 SS262316 ACO262316 AMK262316 AWG262316 BGC262316 BPY262316 BZU262316 CJQ262316 CTM262316 DDI262316 DNE262316 DXA262316 EGW262316 EQS262316 FAO262316 FKK262316 FUG262316 GEC262316 GNY262316 GXU262316 HHQ262316 HRM262316 IBI262316 ILE262316 IVA262316 JEW262316 JOS262316 JYO262316 KIK262316 KSG262316 LCC262316 LLY262316 LVU262316 MFQ262316 MPM262316 MZI262316 NJE262316 NTA262316 OCW262316 OMS262316 OWO262316 PGK262316 PQG262316 QAC262316 QJY262316 QTU262316 RDQ262316 RNM262316 RXI262316 SHE262316 SRA262316 TAW262316 TKS262316 TUO262316 UEK262316 UOG262316 UYC262316 VHY262316 VRU262316 WBQ262316 WLM262316 WVI262316 A327852 IW327852 SS327852 ACO327852 AMK327852 AWG327852 BGC327852 BPY327852 BZU327852 CJQ327852 CTM327852 DDI327852 DNE327852 DXA327852 EGW327852 EQS327852 FAO327852 FKK327852 FUG327852 GEC327852 GNY327852 GXU327852 HHQ327852 HRM327852 IBI327852 ILE327852 IVA327852 JEW327852 JOS327852 JYO327852 KIK327852 KSG327852 LCC327852 LLY327852 LVU327852 MFQ327852 MPM327852 MZI327852 NJE327852 NTA327852 OCW327852 OMS327852 OWO327852 PGK327852 PQG327852 QAC327852 QJY327852 QTU327852 RDQ327852 RNM327852 RXI327852 SHE327852 SRA327852 TAW327852 TKS327852 TUO327852 UEK327852 UOG327852 UYC327852 VHY327852 VRU327852 WBQ327852 WLM327852 WVI327852 A393388 IW393388 SS393388 ACO393388 AMK393388 AWG393388 BGC393388 BPY393388 BZU393388 CJQ393388 CTM393388 DDI393388 DNE393388 DXA393388 EGW393388 EQS393388 FAO393388 FKK393388 FUG393388 GEC393388 GNY393388 GXU393388 HHQ393388 HRM393388 IBI393388 ILE393388 IVA393388 JEW393388 JOS393388 JYO393388 KIK393388 KSG393388 LCC393388 LLY393388 LVU393388 MFQ393388 MPM393388 MZI393388 NJE393388 NTA393388 OCW393388 OMS393388 OWO393388 PGK393388 PQG393388 QAC393388 QJY393388 QTU393388 RDQ393388 RNM393388 RXI393388 SHE393388 SRA393388 TAW393388 TKS393388 TUO393388 UEK393388 UOG393388 UYC393388 VHY393388 VRU393388 WBQ393388 WLM393388 WVI393388 A458924 IW458924 SS458924 ACO458924 AMK458924 AWG458924 BGC458924 BPY458924 BZU458924 CJQ458924 CTM458924 DDI458924 DNE458924 DXA458924 EGW458924 EQS458924 FAO458924 FKK458924 FUG458924 GEC458924 GNY458924 GXU458924 HHQ458924 HRM458924 IBI458924 ILE458924 IVA458924 JEW458924 JOS458924 JYO458924 KIK458924 KSG458924 LCC458924 LLY458924 LVU458924 MFQ458924 MPM458924 MZI458924 NJE458924 NTA458924 OCW458924 OMS458924 OWO458924 PGK458924 PQG458924 QAC458924 QJY458924 QTU458924 RDQ458924 RNM458924 RXI458924 SHE458924 SRA458924 TAW458924 TKS458924 TUO458924 UEK458924 UOG458924 UYC458924 VHY458924 VRU458924 WBQ458924 WLM458924 WVI458924 A524460 IW524460 SS524460 ACO524460 AMK524460 AWG524460 BGC524460 BPY524460 BZU524460 CJQ524460 CTM524460 DDI524460 DNE524460 DXA524460 EGW524460 EQS524460 FAO524460 FKK524460 FUG524460 GEC524460 GNY524460 GXU524460 HHQ524460 HRM524460 IBI524460 ILE524460 IVA524460 JEW524460 JOS524460 JYO524460 KIK524460 KSG524460 LCC524460 LLY524460 LVU524460 MFQ524460 MPM524460 MZI524460 NJE524460 NTA524460 OCW524460 OMS524460 OWO524460 PGK524460 PQG524460 QAC524460 QJY524460 QTU524460 RDQ524460 RNM524460 RXI524460 SHE524460 SRA524460 TAW524460 TKS524460 TUO524460 UEK524460 UOG524460 UYC524460 VHY524460 VRU524460 WBQ524460 WLM524460 WVI524460 A589996 IW589996 SS589996 ACO589996 AMK589996 AWG589996 BGC589996 BPY589996 BZU589996 CJQ589996 CTM589996 DDI589996 DNE589996 DXA589996 EGW589996 EQS589996 FAO589996 FKK589996 FUG589996 GEC589996 GNY589996 GXU589996 HHQ589996 HRM589996 IBI589996 ILE589996 IVA589996 JEW589996 JOS589996 JYO589996 KIK589996 KSG589996 LCC589996 LLY589996 LVU589996 MFQ589996 MPM589996 MZI589996 NJE589996 NTA589996 OCW589996 OMS589996 OWO589996 PGK589996 PQG589996 QAC589996 QJY589996 QTU589996 RDQ589996 RNM589996 RXI589996 SHE589996 SRA589996 TAW589996 TKS589996 TUO589996 UEK589996 UOG589996 UYC589996 VHY589996 VRU589996 WBQ589996 WLM589996 WVI589996 A655532 IW655532 SS655532 ACO655532 AMK655532 AWG655532 BGC655532 BPY655532 BZU655532 CJQ655532 CTM655532 DDI655532 DNE655532 DXA655532 EGW655532 EQS655532 FAO655532 FKK655532 FUG655532 GEC655532 GNY655532 GXU655532 HHQ655532 HRM655532 IBI655532 ILE655532 IVA655532 JEW655532 JOS655532 JYO655532 KIK655532 KSG655532 LCC655532 LLY655532 LVU655532 MFQ655532 MPM655532 MZI655532 NJE655532 NTA655532 OCW655532 OMS655532 OWO655532 PGK655532 PQG655532 QAC655532 QJY655532 QTU655532 RDQ655532 RNM655532 RXI655532 SHE655532 SRA655532 TAW655532 TKS655532 TUO655532 UEK655532 UOG655532 UYC655532 VHY655532 VRU655532 WBQ655532 WLM655532 WVI655532 A721068 IW721068 SS721068 ACO721068 AMK721068 AWG721068 BGC721068 BPY721068 BZU721068 CJQ721068 CTM721068 DDI721068 DNE721068 DXA721068 EGW721068 EQS721068 FAO721068 FKK721068 FUG721068 GEC721068 GNY721068 GXU721068 HHQ721068 HRM721068 IBI721068 ILE721068 IVA721068 JEW721068 JOS721068 JYO721068 KIK721068 KSG721068 LCC721068 LLY721068 LVU721068 MFQ721068 MPM721068 MZI721068 NJE721068 NTA721068 OCW721068 OMS721068 OWO721068 PGK721068 PQG721068 QAC721068 QJY721068 QTU721068 RDQ721068 RNM721068 RXI721068 SHE721068 SRA721068 TAW721068 TKS721068 TUO721068 UEK721068 UOG721068 UYC721068 VHY721068 VRU721068 WBQ721068 WLM721068 WVI721068 A786604 IW786604 SS786604 ACO786604 AMK786604 AWG786604 BGC786604 BPY786604 BZU786604 CJQ786604 CTM786604 DDI786604 DNE786604 DXA786604 EGW786604 EQS786604 FAO786604 FKK786604 FUG786604 GEC786604 GNY786604 GXU786604 HHQ786604 HRM786604 IBI786604 ILE786604 IVA786604 JEW786604 JOS786604 JYO786604 KIK786604 KSG786604 LCC786604 LLY786604 LVU786604 MFQ786604 MPM786604 MZI786604 NJE786604 NTA786604 OCW786604 OMS786604 OWO786604 PGK786604 PQG786604 QAC786604 QJY786604 QTU786604 RDQ786604 RNM786604 RXI786604 SHE786604 SRA786604 TAW786604 TKS786604 TUO786604 UEK786604 UOG786604 UYC786604 VHY786604 VRU786604 WBQ786604 WLM786604 WVI786604 A852140 IW852140 SS852140 ACO852140 AMK852140 AWG852140 BGC852140 BPY852140 BZU852140 CJQ852140 CTM852140 DDI852140 DNE852140 DXA852140 EGW852140 EQS852140 FAO852140 FKK852140 FUG852140 GEC852140 GNY852140 GXU852140 HHQ852140 HRM852140 IBI852140 ILE852140 IVA852140 JEW852140 JOS852140 JYO852140 KIK852140 KSG852140 LCC852140 LLY852140 LVU852140 MFQ852140 MPM852140 MZI852140 NJE852140 NTA852140 OCW852140 OMS852140 OWO852140 PGK852140 PQG852140 QAC852140 QJY852140 QTU852140 RDQ852140 RNM852140 RXI852140 SHE852140 SRA852140 TAW852140 TKS852140 TUO852140 UEK852140 UOG852140 UYC852140 VHY852140 VRU852140 WBQ852140 WLM852140 WVI852140 A917676 IW917676 SS917676 ACO917676 AMK917676 AWG917676 BGC917676 BPY917676 BZU917676 CJQ917676 CTM917676 DDI917676 DNE917676 DXA917676 EGW917676 EQS917676 FAO917676 FKK917676 FUG917676 GEC917676 GNY917676 GXU917676 HHQ917676 HRM917676 IBI917676 ILE917676 IVA917676 JEW917676 JOS917676 JYO917676 KIK917676 KSG917676 LCC917676 LLY917676 LVU917676 MFQ917676 MPM917676 MZI917676 NJE917676 NTA917676 OCW917676 OMS917676 OWO917676 PGK917676 PQG917676 QAC917676 QJY917676 QTU917676 RDQ917676 RNM917676 RXI917676 SHE917676 SRA917676 TAW917676 TKS917676 TUO917676 UEK917676 UOG917676 UYC917676 VHY917676 VRU917676 WBQ917676 WLM917676 WVI917676 A983212 IW983212 SS983212 ACO983212 AMK983212 AWG983212 BGC983212 BPY983212 BZU983212 CJQ983212 CTM983212 DDI983212 DNE983212 DXA983212 EGW983212 EQS983212 FAO983212 FKK983212 FUG983212 GEC983212 GNY983212 GXU983212 HHQ983212 HRM983212 IBI983212 ILE983212 IVA983212 JEW983212 JOS983212 JYO983212 KIK983212 KSG983212 LCC983212 LLY983212 LVU983212 MFQ983212 MPM983212 MZI983212 NJE983212 NTA983212 OCW983212 OMS983212 OWO983212 PGK983212 PQG983212 QAC983212 QJY983212 QTU983212 RDQ983212 RNM983212 RXI983212 SHE983212 SRA983212 TAW983212 TKS983212 TUO983212 UEK983212 UOG983212 UYC983212 VHY983212 VRU983212 WBQ983212 WLM983212 WVI983212 A146:A148 IW146:IW148 SS146:SS148 ACO146:ACO148 AMK146:AMK148 AWG146:AWG148 BGC146:BGC148 BPY146:BPY148 BZU146:BZU148 CJQ146:CJQ148 CTM146:CTM148 DDI146:DDI148 DNE146:DNE148 DXA146:DXA148 EGW146:EGW148 EQS146:EQS148 FAO146:FAO148 FKK146:FKK148 FUG146:FUG148 GEC146:GEC148 GNY146:GNY148 GXU146:GXU148 HHQ146:HHQ148 HRM146:HRM148 IBI146:IBI148 ILE146:ILE148 IVA146:IVA148 JEW146:JEW148 JOS146:JOS148 JYO146:JYO148 KIK146:KIK148 KSG146:KSG148 LCC146:LCC148 LLY146:LLY148 LVU146:LVU148 MFQ146:MFQ148 MPM146:MPM148 MZI146:MZI148 NJE146:NJE148 NTA146:NTA148 OCW146:OCW148 OMS146:OMS148 OWO146:OWO148 PGK146:PGK148 PQG146:PQG148 QAC146:QAC148 QJY146:QJY148 QTU146:QTU148 RDQ146:RDQ148 RNM146:RNM148 RXI146:RXI148 SHE146:SHE148 SRA146:SRA148 TAW146:TAW148 TKS146:TKS148 TUO146:TUO148 UEK146:UEK148 UOG146:UOG148 UYC146:UYC148 VHY146:VHY148 VRU146:VRU148 WBQ146:WBQ148 WLM146:WLM148 WVI146:WVI148 A65682:A65684 IW65682:IW65684 SS65682:SS65684 ACO65682:ACO65684 AMK65682:AMK65684 AWG65682:AWG65684 BGC65682:BGC65684 BPY65682:BPY65684 BZU65682:BZU65684 CJQ65682:CJQ65684 CTM65682:CTM65684 DDI65682:DDI65684 DNE65682:DNE65684 DXA65682:DXA65684 EGW65682:EGW65684 EQS65682:EQS65684 FAO65682:FAO65684 FKK65682:FKK65684 FUG65682:FUG65684 GEC65682:GEC65684 GNY65682:GNY65684 GXU65682:GXU65684 HHQ65682:HHQ65684 HRM65682:HRM65684 IBI65682:IBI65684 ILE65682:ILE65684 IVA65682:IVA65684 JEW65682:JEW65684 JOS65682:JOS65684 JYO65682:JYO65684 KIK65682:KIK65684 KSG65682:KSG65684 LCC65682:LCC65684 LLY65682:LLY65684 LVU65682:LVU65684 MFQ65682:MFQ65684 MPM65682:MPM65684 MZI65682:MZI65684 NJE65682:NJE65684 NTA65682:NTA65684 OCW65682:OCW65684 OMS65682:OMS65684 OWO65682:OWO65684 PGK65682:PGK65684 PQG65682:PQG65684 QAC65682:QAC65684 QJY65682:QJY65684 QTU65682:QTU65684 RDQ65682:RDQ65684 RNM65682:RNM65684 RXI65682:RXI65684 SHE65682:SHE65684 SRA65682:SRA65684 TAW65682:TAW65684 TKS65682:TKS65684 TUO65682:TUO65684 UEK65682:UEK65684 UOG65682:UOG65684 UYC65682:UYC65684 VHY65682:VHY65684 VRU65682:VRU65684 WBQ65682:WBQ65684 WLM65682:WLM65684 WVI65682:WVI65684 A131218:A131220 IW131218:IW131220 SS131218:SS131220 ACO131218:ACO131220 AMK131218:AMK131220 AWG131218:AWG131220 BGC131218:BGC131220 BPY131218:BPY131220 BZU131218:BZU131220 CJQ131218:CJQ131220 CTM131218:CTM131220 DDI131218:DDI131220 DNE131218:DNE131220 DXA131218:DXA131220 EGW131218:EGW131220 EQS131218:EQS131220 FAO131218:FAO131220 FKK131218:FKK131220 FUG131218:FUG131220 GEC131218:GEC131220 GNY131218:GNY131220 GXU131218:GXU131220 HHQ131218:HHQ131220 HRM131218:HRM131220 IBI131218:IBI131220 ILE131218:ILE131220 IVA131218:IVA131220 JEW131218:JEW131220 JOS131218:JOS131220 JYO131218:JYO131220 KIK131218:KIK131220 KSG131218:KSG131220 LCC131218:LCC131220 LLY131218:LLY131220 LVU131218:LVU131220 MFQ131218:MFQ131220 MPM131218:MPM131220 MZI131218:MZI131220 NJE131218:NJE131220 NTA131218:NTA131220 OCW131218:OCW131220 OMS131218:OMS131220 OWO131218:OWO131220 PGK131218:PGK131220 PQG131218:PQG131220 QAC131218:QAC131220 QJY131218:QJY131220 QTU131218:QTU131220 RDQ131218:RDQ131220 RNM131218:RNM131220 RXI131218:RXI131220 SHE131218:SHE131220 SRA131218:SRA131220 TAW131218:TAW131220 TKS131218:TKS131220 TUO131218:TUO131220 UEK131218:UEK131220 UOG131218:UOG131220 UYC131218:UYC131220 VHY131218:VHY131220 VRU131218:VRU131220 WBQ131218:WBQ131220 WLM131218:WLM131220 WVI131218:WVI131220 A196754:A196756 IW196754:IW196756 SS196754:SS196756 ACO196754:ACO196756 AMK196754:AMK196756 AWG196754:AWG196756 BGC196754:BGC196756 BPY196754:BPY196756 BZU196754:BZU196756 CJQ196754:CJQ196756 CTM196754:CTM196756 DDI196754:DDI196756 DNE196754:DNE196756 DXA196754:DXA196756 EGW196754:EGW196756 EQS196754:EQS196756 FAO196754:FAO196756 FKK196754:FKK196756 FUG196754:FUG196756 GEC196754:GEC196756 GNY196754:GNY196756 GXU196754:GXU196756 HHQ196754:HHQ196756 HRM196754:HRM196756 IBI196754:IBI196756 ILE196754:ILE196756 IVA196754:IVA196756 JEW196754:JEW196756 JOS196754:JOS196756 JYO196754:JYO196756 KIK196754:KIK196756 KSG196754:KSG196756 LCC196754:LCC196756 LLY196754:LLY196756 LVU196754:LVU196756 MFQ196754:MFQ196756 MPM196754:MPM196756 MZI196754:MZI196756 NJE196754:NJE196756 NTA196754:NTA196756 OCW196754:OCW196756 OMS196754:OMS196756 OWO196754:OWO196756 PGK196754:PGK196756 PQG196754:PQG196756 QAC196754:QAC196756 QJY196754:QJY196756 QTU196754:QTU196756 RDQ196754:RDQ196756 RNM196754:RNM196756 RXI196754:RXI196756 SHE196754:SHE196756 SRA196754:SRA196756 TAW196754:TAW196756 TKS196754:TKS196756 TUO196754:TUO196756 UEK196754:UEK196756 UOG196754:UOG196756 UYC196754:UYC196756 VHY196754:VHY196756 VRU196754:VRU196756 WBQ196754:WBQ196756 WLM196754:WLM196756 WVI196754:WVI196756 A262290:A262292 IW262290:IW262292 SS262290:SS262292 ACO262290:ACO262292 AMK262290:AMK262292 AWG262290:AWG262292 BGC262290:BGC262292 BPY262290:BPY262292 BZU262290:BZU262292 CJQ262290:CJQ262292 CTM262290:CTM262292 DDI262290:DDI262292 DNE262290:DNE262292 DXA262290:DXA262292 EGW262290:EGW262292 EQS262290:EQS262292 FAO262290:FAO262292 FKK262290:FKK262292 FUG262290:FUG262292 GEC262290:GEC262292 GNY262290:GNY262292 GXU262290:GXU262292 HHQ262290:HHQ262292 HRM262290:HRM262292 IBI262290:IBI262292 ILE262290:ILE262292 IVA262290:IVA262292 JEW262290:JEW262292 JOS262290:JOS262292 JYO262290:JYO262292 KIK262290:KIK262292 KSG262290:KSG262292 LCC262290:LCC262292 LLY262290:LLY262292 LVU262290:LVU262292 MFQ262290:MFQ262292 MPM262290:MPM262292 MZI262290:MZI262292 NJE262290:NJE262292 NTA262290:NTA262292 OCW262290:OCW262292 OMS262290:OMS262292 OWO262290:OWO262292 PGK262290:PGK262292 PQG262290:PQG262292 QAC262290:QAC262292 QJY262290:QJY262292 QTU262290:QTU262292 RDQ262290:RDQ262292 RNM262290:RNM262292 RXI262290:RXI262292 SHE262290:SHE262292 SRA262290:SRA262292 TAW262290:TAW262292 TKS262290:TKS262292 TUO262290:TUO262292 UEK262290:UEK262292 UOG262290:UOG262292 UYC262290:UYC262292 VHY262290:VHY262292 VRU262290:VRU262292 WBQ262290:WBQ262292 WLM262290:WLM262292 WVI262290:WVI262292 A327826:A327828 IW327826:IW327828 SS327826:SS327828 ACO327826:ACO327828 AMK327826:AMK327828 AWG327826:AWG327828 BGC327826:BGC327828 BPY327826:BPY327828 BZU327826:BZU327828 CJQ327826:CJQ327828 CTM327826:CTM327828 DDI327826:DDI327828 DNE327826:DNE327828 DXA327826:DXA327828 EGW327826:EGW327828 EQS327826:EQS327828 FAO327826:FAO327828 FKK327826:FKK327828 FUG327826:FUG327828 GEC327826:GEC327828 GNY327826:GNY327828 GXU327826:GXU327828 HHQ327826:HHQ327828 HRM327826:HRM327828 IBI327826:IBI327828 ILE327826:ILE327828 IVA327826:IVA327828 JEW327826:JEW327828 JOS327826:JOS327828 JYO327826:JYO327828 KIK327826:KIK327828 KSG327826:KSG327828 LCC327826:LCC327828 LLY327826:LLY327828 LVU327826:LVU327828 MFQ327826:MFQ327828 MPM327826:MPM327828 MZI327826:MZI327828 NJE327826:NJE327828 NTA327826:NTA327828 OCW327826:OCW327828 OMS327826:OMS327828 OWO327826:OWO327828 PGK327826:PGK327828 PQG327826:PQG327828 QAC327826:QAC327828 QJY327826:QJY327828 QTU327826:QTU327828 RDQ327826:RDQ327828 RNM327826:RNM327828 RXI327826:RXI327828 SHE327826:SHE327828 SRA327826:SRA327828 TAW327826:TAW327828 TKS327826:TKS327828 TUO327826:TUO327828 UEK327826:UEK327828 UOG327826:UOG327828 UYC327826:UYC327828 VHY327826:VHY327828 VRU327826:VRU327828 WBQ327826:WBQ327828 WLM327826:WLM327828 WVI327826:WVI327828 A393362:A393364 IW393362:IW393364 SS393362:SS393364 ACO393362:ACO393364 AMK393362:AMK393364 AWG393362:AWG393364 BGC393362:BGC393364 BPY393362:BPY393364 BZU393362:BZU393364 CJQ393362:CJQ393364 CTM393362:CTM393364 DDI393362:DDI393364 DNE393362:DNE393364 DXA393362:DXA393364 EGW393362:EGW393364 EQS393362:EQS393364 FAO393362:FAO393364 FKK393362:FKK393364 FUG393362:FUG393364 GEC393362:GEC393364 GNY393362:GNY393364 GXU393362:GXU393364 HHQ393362:HHQ393364 HRM393362:HRM393364 IBI393362:IBI393364 ILE393362:ILE393364 IVA393362:IVA393364 JEW393362:JEW393364 JOS393362:JOS393364 JYO393362:JYO393364 KIK393362:KIK393364 KSG393362:KSG393364 LCC393362:LCC393364 LLY393362:LLY393364 LVU393362:LVU393364 MFQ393362:MFQ393364 MPM393362:MPM393364 MZI393362:MZI393364 NJE393362:NJE393364 NTA393362:NTA393364 OCW393362:OCW393364 OMS393362:OMS393364 OWO393362:OWO393364 PGK393362:PGK393364 PQG393362:PQG393364 QAC393362:QAC393364 QJY393362:QJY393364 QTU393362:QTU393364 RDQ393362:RDQ393364 RNM393362:RNM393364 RXI393362:RXI393364 SHE393362:SHE393364 SRA393362:SRA393364 TAW393362:TAW393364 TKS393362:TKS393364 TUO393362:TUO393364 UEK393362:UEK393364 UOG393362:UOG393364 UYC393362:UYC393364 VHY393362:VHY393364 VRU393362:VRU393364 WBQ393362:WBQ393364 WLM393362:WLM393364 WVI393362:WVI393364 A458898:A458900 IW458898:IW458900 SS458898:SS458900 ACO458898:ACO458900 AMK458898:AMK458900 AWG458898:AWG458900 BGC458898:BGC458900 BPY458898:BPY458900 BZU458898:BZU458900 CJQ458898:CJQ458900 CTM458898:CTM458900 DDI458898:DDI458900 DNE458898:DNE458900 DXA458898:DXA458900 EGW458898:EGW458900 EQS458898:EQS458900 FAO458898:FAO458900 FKK458898:FKK458900 FUG458898:FUG458900 GEC458898:GEC458900 GNY458898:GNY458900 GXU458898:GXU458900 HHQ458898:HHQ458900 HRM458898:HRM458900 IBI458898:IBI458900 ILE458898:ILE458900 IVA458898:IVA458900 JEW458898:JEW458900 JOS458898:JOS458900 JYO458898:JYO458900 KIK458898:KIK458900 KSG458898:KSG458900 LCC458898:LCC458900 LLY458898:LLY458900 LVU458898:LVU458900 MFQ458898:MFQ458900 MPM458898:MPM458900 MZI458898:MZI458900 NJE458898:NJE458900 NTA458898:NTA458900 OCW458898:OCW458900 OMS458898:OMS458900 OWO458898:OWO458900 PGK458898:PGK458900 PQG458898:PQG458900 QAC458898:QAC458900 QJY458898:QJY458900 QTU458898:QTU458900 RDQ458898:RDQ458900 RNM458898:RNM458900 RXI458898:RXI458900 SHE458898:SHE458900 SRA458898:SRA458900 TAW458898:TAW458900 TKS458898:TKS458900 TUO458898:TUO458900 UEK458898:UEK458900 UOG458898:UOG458900 UYC458898:UYC458900 VHY458898:VHY458900 VRU458898:VRU458900 WBQ458898:WBQ458900 WLM458898:WLM458900 WVI458898:WVI458900 A524434:A524436 IW524434:IW524436 SS524434:SS524436 ACO524434:ACO524436 AMK524434:AMK524436 AWG524434:AWG524436 BGC524434:BGC524436 BPY524434:BPY524436 BZU524434:BZU524436 CJQ524434:CJQ524436 CTM524434:CTM524436 DDI524434:DDI524436 DNE524434:DNE524436 DXA524434:DXA524436 EGW524434:EGW524436 EQS524434:EQS524436 FAO524434:FAO524436 FKK524434:FKK524436 FUG524434:FUG524436 GEC524434:GEC524436 GNY524434:GNY524436 GXU524434:GXU524436 HHQ524434:HHQ524436 HRM524434:HRM524436 IBI524434:IBI524436 ILE524434:ILE524436 IVA524434:IVA524436 JEW524434:JEW524436 JOS524434:JOS524436 JYO524434:JYO524436 KIK524434:KIK524436 KSG524434:KSG524436 LCC524434:LCC524436 LLY524434:LLY524436 LVU524434:LVU524436 MFQ524434:MFQ524436 MPM524434:MPM524436 MZI524434:MZI524436 NJE524434:NJE524436 NTA524434:NTA524436 OCW524434:OCW524436 OMS524434:OMS524436 OWO524434:OWO524436 PGK524434:PGK524436 PQG524434:PQG524436 QAC524434:QAC524436 QJY524434:QJY524436 QTU524434:QTU524436 RDQ524434:RDQ524436 RNM524434:RNM524436 RXI524434:RXI524436 SHE524434:SHE524436 SRA524434:SRA524436 TAW524434:TAW524436 TKS524434:TKS524436 TUO524434:TUO524436 UEK524434:UEK524436 UOG524434:UOG524436 UYC524434:UYC524436 VHY524434:VHY524436 VRU524434:VRU524436 WBQ524434:WBQ524436 WLM524434:WLM524436 WVI524434:WVI524436 A589970:A589972 IW589970:IW589972 SS589970:SS589972 ACO589970:ACO589972 AMK589970:AMK589972 AWG589970:AWG589972 BGC589970:BGC589972 BPY589970:BPY589972 BZU589970:BZU589972 CJQ589970:CJQ589972 CTM589970:CTM589972 DDI589970:DDI589972 DNE589970:DNE589972 DXA589970:DXA589972 EGW589970:EGW589972 EQS589970:EQS589972 FAO589970:FAO589972 FKK589970:FKK589972 FUG589970:FUG589972 GEC589970:GEC589972 GNY589970:GNY589972 GXU589970:GXU589972 HHQ589970:HHQ589972 HRM589970:HRM589972 IBI589970:IBI589972 ILE589970:ILE589972 IVA589970:IVA589972 JEW589970:JEW589972 JOS589970:JOS589972 JYO589970:JYO589972 KIK589970:KIK589972 KSG589970:KSG589972 LCC589970:LCC589972 LLY589970:LLY589972 LVU589970:LVU589972 MFQ589970:MFQ589972 MPM589970:MPM589972 MZI589970:MZI589972 NJE589970:NJE589972 NTA589970:NTA589972 OCW589970:OCW589972 OMS589970:OMS589972 OWO589970:OWO589972 PGK589970:PGK589972 PQG589970:PQG589972 QAC589970:QAC589972 QJY589970:QJY589972 QTU589970:QTU589972 RDQ589970:RDQ589972 RNM589970:RNM589972 RXI589970:RXI589972 SHE589970:SHE589972 SRA589970:SRA589972 TAW589970:TAW589972 TKS589970:TKS589972 TUO589970:TUO589972 UEK589970:UEK589972 UOG589970:UOG589972 UYC589970:UYC589972 VHY589970:VHY589972 VRU589970:VRU589972 WBQ589970:WBQ589972 WLM589970:WLM589972 WVI589970:WVI589972 A655506:A655508 IW655506:IW655508 SS655506:SS655508 ACO655506:ACO655508 AMK655506:AMK655508 AWG655506:AWG655508 BGC655506:BGC655508 BPY655506:BPY655508 BZU655506:BZU655508 CJQ655506:CJQ655508 CTM655506:CTM655508 DDI655506:DDI655508 DNE655506:DNE655508 DXA655506:DXA655508 EGW655506:EGW655508 EQS655506:EQS655508 FAO655506:FAO655508 FKK655506:FKK655508 FUG655506:FUG655508 GEC655506:GEC655508 GNY655506:GNY655508 GXU655506:GXU655508 HHQ655506:HHQ655508 HRM655506:HRM655508 IBI655506:IBI655508 ILE655506:ILE655508 IVA655506:IVA655508 JEW655506:JEW655508 JOS655506:JOS655508 JYO655506:JYO655508 KIK655506:KIK655508 KSG655506:KSG655508 LCC655506:LCC655508 LLY655506:LLY655508 LVU655506:LVU655508 MFQ655506:MFQ655508 MPM655506:MPM655508 MZI655506:MZI655508 NJE655506:NJE655508 NTA655506:NTA655508 OCW655506:OCW655508 OMS655506:OMS655508 OWO655506:OWO655508 PGK655506:PGK655508 PQG655506:PQG655508 QAC655506:QAC655508 QJY655506:QJY655508 QTU655506:QTU655508 RDQ655506:RDQ655508 RNM655506:RNM655508 RXI655506:RXI655508 SHE655506:SHE655508 SRA655506:SRA655508 TAW655506:TAW655508 TKS655506:TKS655508 TUO655506:TUO655508 UEK655506:UEK655508 UOG655506:UOG655508 UYC655506:UYC655508 VHY655506:VHY655508 VRU655506:VRU655508 WBQ655506:WBQ655508 WLM655506:WLM655508 WVI655506:WVI655508 A721042:A721044 IW721042:IW721044 SS721042:SS721044 ACO721042:ACO721044 AMK721042:AMK721044 AWG721042:AWG721044 BGC721042:BGC721044 BPY721042:BPY721044 BZU721042:BZU721044 CJQ721042:CJQ721044 CTM721042:CTM721044 DDI721042:DDI721044 DNE721042:DNE721044 DXA721042:DXA721044 EGW721042:EGW721044 EQS721042:EQS721044 FAO721042:FAO721044 FKK721042:FKK721044 FUG721042:FUG721044 GEC721042:GEC721044 GNY721042:GNY721044 GXU721042:GXU721044 HHQ721042:HHQ721044 HRM721042:HRM721044 IBI721042:IBI721044 ILE721042:ILE721044 IVA721042:IVA721044 JEW721042:JEW721044 JOS721042:JOS721044 JYO721042:JYO721044 KIK721042:KIK721044 KSG721042:KSG721044 LCC721042:LCC721044 LLY721042:LLY721044 LVU721042:LVU721044 MFQ721042:MFQ721044 MPM721042:MPM721044 MZI721042:MZI721044 NJE721042:NJE721044 NTA721042:NTA721044 OCW721042:OCW721044 OMS721042:OMS721044 OWO721042:OWO721044 PGK721042:PGK721044 PQG721042:PQG721044 QAC721042:QAC721044 QJY721042:QJY721044 QTU721042:QTU721044 RDQ721042:RDQ721044 RNM721042:RNM721044 RXI721042:RXI721044 SHE721042:SHE721044 SRA721042:SRA721044 TAW721042:TAW721044 TKS721042:TKS721044 TUO721042:TUO721044 UEK721042:UEK721044 UOG721042:UOG721044 UYC721042:UYC721044 VHY721042:VHY721044 VRU721042:VRU721044 WBQ721042:WBQ721044 WLM721042:WLM721044 WVI721042:WVI721044 A786578:A786580 IW786578:IW786580 SS786578:SS786580 ACO786578:ACO786580 AMK786578:AMK786580 AWG786578:AWG786580 BGC786578:BGC786580 BPY786578:BPY786580 BZU786578:BZU786580 CJQ786578:CJQ786580 CTM786578:CTM786580 DDI786578:DDI786580 DNE786578:DNE786580 DXA786578:DXA786580 EGW786578:EGW786580 EQS786578:EQS786580 FAO786578:FAO786580 FKK786578:FKK786580 FUG786578:FUG786580 GEC786578:GEC786580 GNY786578:GNY786580 GXU786578:GXU786580 HHQ786578:HHQ786580 HRM786578:HRM786580 IBI786578:IBI786580 ILE786578:ILE786580 IVA786578:IVA786580 JEW786578:JEW786580 JOS786578:JOS786580 JYO786578:JYO786580 KIK786578:KIK786580 KSG786578:KSG786580 LCC786578:LCC786580 LLY786578:LLY786580 LVU786578:LVU786580 MFQ786578:MFQ786580 MPM786578:MPM786580 MZI786578:MZI786580 NJE786578:NJE786580 NTA786578:NTA786580 OCW786578:OCW786580 OMS786578:OMS786580 OWO786578:OWO786580 PGK786578:PGK786580 PQG786578:PQG786580 QAC786578:QAC786580 QJY786578:QJY786580 QTU786578:QTU786580 RDQ786578:RDQ786580 RNM786578:RNM786580 RXI786578:RXI786580 SHE786578:SHE786580 SRA786578:SRA786580 TAW786578:TAW786580 TKS786578:TKS786580 TUO786578:TUO786580 UEK786578:UEK786580 UOG786578:UOG786580 UYC786578:UYC786580 VHY786578:VHY786580 VRU786578:VRU786580 WBQ786578:WBQ786580 WLM786578:WLM786580 WVI786578:WVI786580 A852114:A852116 IW852114:IW852116 SS852114:SS852116 ACO852114:ACO852116 AMK852114:AMK852116 AWG852114:AWG852116 BGC852114:BGC852116 BPY852114:BPY852116 BZU852114:BZU852116 CJQ852114:CJQ852116 CTM852114:CTM852116 DDI852114:DDI852116 DNE852114:DNE852116 DXA852114:DXA852116 EGW852114:EGW852116 EQS852114:EQS852116 FAO852114:FAO852116 FKK852114:FKK852116 FUG852114:FUG852116 GEC852114:GEC852116 GNY852114:GNY852116 GXU852114:GXU852116 HHQ852114:HHQ852116 HRM852114:HRM852116 IBI852114:IBI852116 ILE852114:ILE852116 IVA852114:IVA852116 JEW852114:JEW852116 JOS852114:JOS852116 JYO852114:JYO852116 KIK852114:KIK852116 KSG852114:KSG852116 LCC852114:LCC852116 LLY852114:LLY852116 LVU852114:LVU852116 MFQ852114:MFQ852116 MPM852114:MPM852116 MZI852114:MZI852116 NJE852114:NJE852116 NTA852114:NTA852116 OCW852114:OCW852116 OMS852114:OMS852116 OWO852114:OWO852116 PGK852114:PGK852116 PQG852114:PQG852116 QAC852114:QAC852116 QJY852114:QJY852116 QTU852114:QTU852116 RDQ852114:RDQ852116 RNM852114:RNM852116 RXI852114:RXI852116 SHE852114:SHE852116 SRA852114:SRA852116 TAW852114:TAW852116 TKS852114:TKS852116 TUO852114:TUO852116 UEK852114:UEK852116 UOG852114:UOG852116 UYC852114:UYC852116 VHY852114:VHY852116 VRU852114:VRU852116 WBQ852114:WBQ852116 WLM852114:WLM852116 WVI852114:WVI852116 A917650:A917652 IW917650:IW917652 SS917650:SS917652 ACO917650:ACO917652 AMK917650:AMK917652 AWG917650:AWG917652 BGC917650:BGC917652 BPY917650:BPY917652 BZU917650:BZU917652 CJQ917650:CJQ917652 CTM917650:CTM917652 DDI917650:DDI917652 DNE917650:DNE917652 DXA917650:DXA917652 EGW917650:EGW917652 EQS917650:EQS917652 FAO917650:FAO917652 FKK917650:FKK917652 FUG917650:FUG917652 GEC917650:GEC917652 GNY917650:GNY917652 GXU917650:GXU917652 HHQ917650:HHQ917652 HRM917650:HRM917652 IBI917650:IBI917652 ILE917650:ILE917652 IVA917650:IVA917652 JEW917650:JEW917652 JOS917650:JOS917652 JYO917650:JYO917652 KIK917650:KIK917652 KSG917650:KSG917652 LCC917650:LCC917652 LLY917650:LLY917652 LVU917650:LVU917652 MFQ917650:MFQ917652 MPM917650:MPM917652 MZI917650:MZI917652 NJE917650:NJE917652 NTA917650:NTA917652 OCW917650:OCW917652 OMS917650:OMS917652 OWO917650:OWO917652 PGK917650:PGK917652 PQG917650:PQG917652 QAC917650:QAC917652 QJY917650:QJY917652 QTU917650:QTU917652 RDQ917650:RDQ917652 RNM917650:RNM917652 RXI917650:RXI917652 SHE917650:SHE917652 SRA917650:SRA917652 TAW917650:TAW917652 TKS917650:TKS917652 TUO917650:TUO917652 UEK917650:UEK917652 UOG917650:UOG917652 UYC917650:UYC917652 VHY917650:VHY917652 VRU917650:VRU917652 WBQ917650:WBQ917652 WLM917650:WLM917652 WVI917650:WVI917652 A983186:A983188 IW983186:IW983188 SS983186:SS983188 ACO983186:ACO983188 AMK983186:AMK983188 AWG983186:AWG983188 BGC983186:BGC983188 BPY983186:BPY983188 BZU983186:BZU983188 CJQ983186:CJQ983188 CTM983186:CTM983188 DDI983186:DDI983188 DNE983186:DNE983188 DXA983186:DXA983188 EGW983186:EGW983188 EQS983186:EQS983188 FAO983186:FAO983188 FKK983186:FKK983188 FUG983186:FUG983188 GEC983186:GEC983188 GNY983186:GNY983188 GXU983186:GXU983188 HHQ983186:HHQ983188 HRM983186:HRM983188 IBI983186:IBI983188 ILE983186:ILE983188 IVA983186:IVA983188 JEW983186:JEW983188 JOS983186:JOS983188 JYO983186:JYO983188 KIK983186:KIK983188 KSG983186:KSG983188 LCC983186:LCC983188 LLY983186:LLY983188 LVU983186:LVU983188 MFQ983186:MFQ983188 MPM983186:MPM983188 MZI983186:MZI983188 NJE983186:NJE983188 NTA983186:NTA983188 OCW983186:OCW983188 OMS983186:OMS983188 OWO983186:OWO983188 PGK983186:PGK983188 PQG983186:PQG983188 QAC983186:QAC983188 QJY983186:QJY983188 QTU983186:QTU983188 RDQ983186:RDQ983188 RNM983186:RNM983188 RXI983186:RXI983188 SHE983186:SHE983188 SRA983186:SRA983188 TAW983186:TAW983188 TKS983186:TKS983188 TUO983186:TUO983188 UEK983186:UEK983188 UOG983186:UOG983188 UYC983186:UYC983188 VHY983186:VHY983188 VRU983186:VRU983188 WBQ983186:WBQ983188 WLM983186:WLM983188 WVI983186:WVI983188" xr:uid="{0FCCA8AA-A5C1-4377-86B8-0DBD0500ED70}"/>
    <dataValidation allowBlank="1" showInputMessage="1" showErrorMessage="1" promptTitle="The labor cost in setup 搭建劳工成本" prompt="_x000a_All labor costs in setup should be input into agency fee (Jonior/Advance Skilled Workers)_x000a__x000a_搭建中的劳工成本应计入服务费用(初级/高级技工费用)" sqref="A168:A169 IW168:IW169 SS168:SS169 ACO168:ACO169 AMK168:AMK169 AWG168:AWG169 BGC168:BGC169 BPY168:BPY169 BZU168:BZU169 CJQ168:CJQ169 CTM168:CTM169 DDI168:DDI169 DNE168:DNE169 DXA168:DXA169 EGW168:EGW169 EQS168:EQS169 FAO168:FAO169 FKK168:FKK169 FUG168:FUG169 GEC168:GEC169 GNY168:GNY169 GXU168:GXU169 HHQ168:HHQ169 HRM168:HRM169 IBI168:IBI169 ILE168:ILE169 IVA168:IVA169 JEW168:JEW169 JOS168:JOS169 JYO168:JYO169 KIK168:KIK169 KSG168:KSG169 LCC168:LCC169 LLY168:LLY169 LVU168:LVU169 MFQ168:MFQ169 MPM168:MPM169 MZI168:MZI169 NJE168:NJE169 NTA168:NTA169 OCW168:OCW169 OMS168:OMS169 OWO168:OWO169 PGK168:PGK169 PQG168:PQG169 QAC168:QAC169 QJY168:QJY169 QTU168:QTU169 RDQ168:RDQ169 RNM168:RNM169 RXI168:RXI169 SHE168:SHE169 SRA168:SRA169 TAW168:TAW169 TKS168:TKS169 TUO168:TUO169 UEK168:UEK169 UOG168:UOG169 UYC168:UYC169 VHY168:VHY169 VRU168:VRU169 WBQ168:WBQ169 WLM168:WLM169 WVI168:WVI169 A65704:A65705 IW65704:IW65705 SS65704:SS65705 ACO65704:ACO65705 AMK65704:AMK65705 AWG65704:AWG65705 BGC65704:BGC65705 BPY65704:BPY65705 BZU65704:BZU65705 CJQ65704:CJQ65705 CTM65704:CTM65705 DDI65704:DDI65705 DNE65704:DNE65705 DXA65704:DXA65705 EGW65704:EGW65705 EQS65704:EQS65705 FAO65704:FAO65705 FKK65704:FKK65705 FUG65704:FUG65705 GEC65704:GEC65705 GNY65704:GNY65705 GXU65704:GXU65705 HHQ65704:HHQ65705 HRM65704:HRM65705 IBI65704:IBI65705 ILE65704:ILE65705 IVA65704:IVA65705 JEW65704:JEW65705 JOS65704:JOS65705 JYO65704:JYO65705 KIK65704:KIK65705 KSG65704:KSG65705 LCC65704:LCC65705 LLY65704:LLY65705 LVU65704:LVU65705 MFQ65704:MFQ65705 MPM65704:MPM65705 MZI65704:MZI65705 NJE65704:NJE65705 NTA65704:NTA65705 OCW65704:OCW65705 OMS65704:OMS65705 OWO65704:OWO65705 PGK65704:PGK65705 PQG65704:PQG65705 QAC65704:QAC65705 QJY65704:QJY65705 QTU65704:QTU65705 RDQ65704:RDQ65705 RNM65704:RNM65705 RXI65704:RXI65705 SHE65704:SHE65705 SRA65704:SRA65705 TAW65704:TAW65705 TKS65704:TKS65705 TUO65704:TUO65705 UEK65704:UEK65705 UOG65704:UOG65705 UYC65704:UYC65705 VHY65704:VHY65705 VRU65704:VRU65705 WBQ65704:WBQ65705 WLM65704:WLM65705 WVI65704:WVI65705 A131240:A131241 IW131240:IW131241 SS131240:SS131241 ACO131240:ACO131241 AMK131240:AMK131241 AWG131240:AWG131241 BGC131240:BGC131241 BPY131240:BPY131241 BZU131240:BZU131241 CJQ131240:CJQ131241 CTM131240:CTM131241 DDI131240:DDI131241 DNE131240:DNE131241 DXA131240:DXA131241 EGW131240:EGW131241 EQS131240:EQS131241 FAO131240:FAO131241 FKK131240:FKK131241 FUG131240:FUG131241 GEC131240:GEC131241 GNY131240:GNY131241 GXU131240:GXU131241 HHQ131240:HHQ131241 HRM131240:HRM131241 IBI131240:IBI131241 ILE131240:ILE131241 IVA131240:IVA131241 JEW131240:JEW131241 JOS131240:JOS131241 JYO131240:JYO131241 KIK131240:KIK131241 KSG131240:KSG131241 LCC131240:LCC131241 LLY131240:LLY131241 LVU131240:LVU131241 MFQ131240:MFQ131241 MPM131240:MPM131241 MZI131240:MZI131241 NJE131240:NJE131241 NTA131240:NTA131241 OCW131240:OCW131241 OMS131240:OMS131241 OWO131240:OWO131241 PGK131240:PGK131241 PQG131240:PQG131241 QAC131240:QAC131241 QJY131240:QJY131241 QTU131240:QTU131241 RDQ131240:RDQ131241 RNM131240:RNM131241 RXI131240:RXI131241 SHE131240:SHE131241 SRA131240:SRA131241 TAW131240:TAW131241 TKS131240:TKS131241 TUO131240:TUO131241 UEK131240:UEK131241 UOG131240:UOG131241 UYC131240:UYC131241 VHY131240:VHY131241 VRU131240:VRU131241 WBQ131240:WBQ131241 WLM131240:WLM131241 WVI131240:WVI131241 A196776:A196777 IW196776:IW196777 SS196776:SS196777 ACO196776:ACO196777 AMK196776:AMK196777 AWG196776:AWG196777 BGC196776:BGC196777 BPY196776:BPY196777 BZU196776:BZU196777 CJQ196776:CJQ196777 CTM196776:CTM196777 DDI196776:DDI196777 DNE196776:DNE196777 DXA196776:DXA196777 EGW196776:EGW196777 EQS196776:EQS196777 FAO196776:FAO196777 FKK196776:FKK196777 FUG196776:FUG196777 GEC196776:GEC196777 GNY196776:GNY196777 GXU196776:GXU196777 HHQ196776:HHQ196777 HRM196776:HRM196777 IBI196776:IBI196777 ILE196776:ILE196777 IVA196776:IVA196777 JEW196776:JEW196777 JOS196776:JOS196777 JYO196776:JYO196777 KIK196776:KIK196777 KSG196776:KSG196777 LCC196776:LCC196777 LLY196776:LLY196777 LVU196776:LVU196777 MFQ196776:MFQ196777 MPM196776:MPM196777 MZI196776:MZI196777 NJE196776:NJE196777 NTA196776:NTA196777 OCW196776:OCW196777 OMS196776:OMS196777 OWO196776:OWO196777 PGK196776:PGK196777 PQG196776:PQG196777 QAC196776:QAC196777 QJY196776:QJY196777 QTU196776:QTU196777 RDQ196776:RDQ196777 RNM196776:RNM196777 RXI196776:RXI196777 SHE196776:SHE196777 SRA196776:SRA196777 TAW196776:TAW196777 TKS196776:TKS196777 TUO196776:TUO196777 UEK196776:UEK196777 UOG196776:UOG196777 UYC196776:UYC196777 VHY196776:VHY196777 VRU196776:VRU196777 WBQ196776:WBQ196777 WLM196776:WLM196777 WVI196776:WVI196777 A262312:A262313 IW262312:IW262313 SS262312:SS262313 ACO262312:ACO262313 AMK262312:AMK262313 AWG262312:AWG262313 BGC262312:BGC262313 BPY262312:BPY262313 BZU262312:BZU262313 CJQ262312:CJQ262313 CTM262312:CTM262313 DDI262312:DDI262313 DNE262312:DNE262313 DXA262312:DXA262313 EGW262312:EGW262313 EQS262312:EQS262313 FAO262312:FAO262313 FKK262312:FKK262313 FUG262312:FUG262313 GEC262312:GEC262313 GNY262312:GNY262313 GXU262312:GXU262313 HHQ262312:HHQ262313 HRM262312:HRM262313 IBI262312:IBI262313 ILE262312:ILE262313 IVA262312:IVA262313 JEW262312:JEW262313 JOS262312:JOS262313 JYO262312:JYO262313 KIK262312:KIK262313 KSG262312:KSG262313 LCC262312:LCC262313 LLY262312:LLY262313 LVU262312:LVU262313 MFQ262312:MFQ262313 MPM262312:MPM262313 MZI262312:MZI262313 NJE262312:NJE262313 NTA262312:NTA262313 OCW262312:OCW262313 OMS262312:OMS262313 OWO262312:OWO262313 PGK262312:PGK262313 PQG262312:PQG262313 QAC262312:QAC262313 QJY262312:QJY262313 QTU262312:QTU262313 RDQ262312:RDQ262313 RNM262312:RNM262313 RXI262312:RXI262313 SHE262312:SHE262313 SRA262312:SRA262313 TAW262312:TAW262313 TKS262312:TKS262313 TUO262312:TUO262313 UEK262312:UEK262313 UOG262312:UOG262313 UYC262312:UYC262313 VHY262312:VHY262313 VRU262312:VRU262313 WBQ262312:WBQ262313 WLM262312:WLM262313 WVI262312:WVI262313 A327848:A327849 IW327848:IW327849 SS327848:SS327849 ACO327848:ACO327849 AMK327848:AMK327849 AWG327848:AWG327849 BGC327848:BGC327849 BPY327848:BPY327849 BZU327848:BZU327849 CJQ327848:CJQ327849 CTM327848:CTM327849 DDI327848:DDI327849 DNE327848:DNE327849 DXA327848:DXA327849 EGW327848:EGW327849 EQS327848:EQS327849 FAO327848:FAO327849 FKK327848:FKK327849 FUG327848:FUG327849 GEC327848:GEC327849 GNY327848:GNY327849 GXU327848:GXU327849 HHQ327848:HHQ327849 HRM327848:HRM327849 IBI327848:IBI327849 ILE327848:ILE327849 IVA327848:IVA327849 JEW327848:JEW327849 JOS327848:JOS327849 JYO327848:JYO327849 KIK327848:KIK327849 KSG327848:KSG327849 LCC327848:LCC327849 LLY327848:LLY327849 LVU327848:LVU327849 MFQ327848:MFQ327849 MPM327848:MPM327849 MZI327848:MZI327849 NJE327848:NJE327849 NTA327848:NTA327849 OCW327848:OCW327849 OMS327848:OMS327849 OWO327848:OWO327849 PGK327848:PGK327849 PQG327848:PQG327849 QAC327848:QAC327849 QJY327848:QJY327849 QTU327848:QTU327849 RDQ327848:RDQ327849 RNM327848:RNM327849 RXI327848:RXI327849 SHE327848:SHE327849 SRA327848:SRA327849 TAW327848:TAW327849 TKS327848:TKS327849 TUO327848:TUO327849 UEK327848:UEK327849 UOG327848:UOG327849 UYC327848:UYC327849 VHY327848:VHY327849 VRU327848:VRU327849 WBQ327848:WBQ327849 WLM327848:WLM327849 WVI327848:WVI327849 A393384:A393385 IW393384:IW393385 SS393384:SS393385 ACO393384:ACO393385 AMK393384:AMK393385 AWG393384:AWG393385 BGC393384:BGC393385 BPY393384:BPY393385 BZU393384:BZU393385 CJQ393384:CJQ393385 CTM393384:CTM393385 DDI393384:DDI393385 DNE393384:DNE393385 DXA393384:DXA393385 EGW393384:EGW393385 EQS393384:EQS393385 FAO393384:FAO393385 FKK393384:FKK393385 FUG393384:FUG393385 GEC393384:GEC393385 GNY393384:GNY393385 GXU393384:GXU393385 HHQ393384:HHQ393385 HRM393384:HRM393385 IBI393384:IBI393385 ILE393384:ILE393385 IVA393384:IVA393385 JEW393384:JEW393385 JOS393384:JOS393385 JYO393384:JYO393385 KIK393384:KIK393385 KSG393384:KSG393385 LCC393384:LCC393385 LLY393384:LLY393385 LVU393384:LVU393385 MFQ393384:MFQ393385 MPM393384:MPM393385 MZI393384:MZI393385 NJE393384:NJE393385 NTA393384:NTA393385 OCW393384:OCW393385 OMS393384:OMS393385 OWO393384:OWO393385 PGK393384:PGK393385 PQG393384:PQG393385 QAC393384:QAC393385 QJY393384:QJY393385 QTU393384:QTU393385 RDQ393384:RDQ393385 RNM393384:RNM393385 RXI393384:RXI393385 SHE393384:SHE393385 SRA393384:SRA393385 TAW393384:TAW393385 TKS393384:TKS393385 TUO393384:TUO393385 UEK393384:UEK393385 UOG393384:UOG393385 UYC393384:UYC393385 VHY393384:VHY393385 VRU393384:VRU393385 WBQ393384:WBQ393385 WLM393384:WLM393385 WVI393384:WVI393385 A458920:A458921 IW458920:IW458921 SS458920:SS458921 ACO458920:ACO458921 AMK458920:AMK458921 AWG458920:AWG458921 BGC458920:BGC458921 BPY458920:BPY458921 BZU458920:BZU458921 CJQ458920:CJQ458921 CTM458920:CTM458921 DDI458920:DDI458921 DNE458920:DNE458921 DXA458920:DXA458921 EGW458920:EGW458921 EQS458920:EQS458921 FAO458920:FAO458921 FKK458920:FKK458921 FUG458920:FUG458921 GEC458920:GEC458921 GNY458920:GNY458921 GXU458920:GXU458921 HHQ458920:HHQ458921 HRM458920:HRM458921 IBI458920:IBI458921 ILE458920:ILE458921 IVA458920:IVA458921 JEW458920:JEW458921 JOS458920:JOS458921 JYO458920:JYO458921 KIK458920:KIK458921 KSG458920:KSG458921 LCC458920:LCC458921 LLY458920:LLY458921 LVU458920:LVU458921 MFQ458920:MFQ458921 MPM458920:MPM458921 MZI458920:MZI458921 NJE458920:NJE458921 NTA458920:NTA458921 OCW458920:OCW458921 OMS458920:OMS458921 OWO458920:OWO458921 PGK458920:PGK458921 PQG458920:PQG458921 QAC458920:QAC458921 QJY458920:QJY458921 QTU458920:QTU458921 RDQ458920:RDQ458921 RNM458920:RNM458921 RXI458920:RXI458921 SHE458920:SHE458921 SRA458920:SRA458921 TAW458920:TAW458921 TKS458920:TKS458921 TUO458920:TUO458921 UEK458920:UEK458921 UOG458920:UOG458921 UYC458920:UYC458921 VHY458920:VHY458921 VRU458920:VRU458921 WBQ458920:WBQ458921 WLM458920:WLM458921 WVI458920:WVI458921 A524456:A524457 IW524456:IW524457 SS524456:SS524457 ACO524456:ACO524457 AMK524456:AMK524457 AWG524456:AWG524457 BGC524456:BGC524457 BPY524456:BPY524457 BZU524456:BZU524457 CJQ524456:CJQ524457 CTM524456:CTM524457 DDI524456:DDI524457 DNE524456:DNE524457 DXA524456:DXA524457 EGW524456:EGW524457 EQS524456:EQS524457 FAO524456:FAO524457 FKK524456:FKK524457 FUG524456:FUG524457 GEC524456:GEC524457 GNY524456:GNY524457 GXU524456:GXU524457 HHQ524456:HHQ524457 HRM524456:HRM524457 IBI524456:IBI524457 ILE524456:ILE524457 IVA524456:IVA524457 JEW524456:JEW524457 JOS524456:JOS524457 JYO524456:JYO524457 KIK524456:KIK524457 KSG524456:KSG524457 LCC524456:LCC524457 LLY524456:LLY524457 LVU524456:LVU524457 MFQ524456:MFQ524457 MPM524456:MPM524457 MZI524456:MZI524457 NJE524456:NJE524457 NTA524456:NTA524457 OCW524456:OCW524457 OMS524456:OMS524457 OWO524456:OWO524457 PGK524456:PGK524457 PQG524456:PQG524457 QAC524456:QAC524457 QJY524456:QJY524457 QTU524456:QTU524457 RDQ524456:RDQ524457 RNM524456:RNM524457 RXI524456:RXI524457 SHE524456:SHE524457 SRA524456:SRA524457 TAW524456:TAW524457 TKS524456:TKS524457 TUO524456:TUO524457 UEK524456:UEK524457 UOG524456:UOG524457 UYC524456:UYC524457 VHY524456:VHY524457 VRU524456:VRU524457 WBQ524456:WBQ524457 WLM524456:WLM524457 WVI524456:WVI524457 A589992:A589993 IW589992:IW589993 SS589992:SS589993 ACO589992:ACO589993 AMK589992:AMK589993 AWG589992:AWG589993 BGC589992:BGC589993 BPY589992:BPY589993 BZU589992:BZU589993 CJQ589992:CJQ589993 CTM589992:CTM589993 DDI589992:DDI589993 DNE589992:DNE589993 DXA589992:DXA589993 EGW589992:EGW589993 EQS589992:EQS589993 FAO589992:FAO589993 FKK589992:FKK589993 FUG589992:FUG589993 GEC589992:GEC589993 GNY589992:GNY589993 GXU589992:GXU589993 HHQ589992:HHQ589993 HRM589992:HRM589993 IBI589992:IBI589993 ILE589992:ILE589993 IVA589992:IVA589993 JEW589992:JEW589993 JOS589992:JOS589993 JYO589992:JYO589993 KIK589992:KIK589993 KSG589992:KSG589993 LCC589992:LCC589993 LLY589992:LLY589993 LVU589992:LVU589993 MFQ589992:MFQ589993 MPM589992:MPM589993 MZI589992:MZI589993 NJE589992:NJE589993 NTA589992:NTA589993 OCW589992:OCW589993 OMS589992:OMS589993 OWO589992:OWO589993 PGK589992:PGK589993 PQG589992:PQG589993 QAC589992:QAC589993 QJY589992:QJY589993 QTU589992:QTU589993 RDQ589992:RDQ589993 RNM589992:RNM589993 RXI589992:RXI589993 SHE589992:SHE589993 SRA589992:SRA589993 TAW589992:TAW589993 TKS589992:TKS589993 TUO589992:TUO589993 UEK589992:UEK589993 UOG589992:UOG589993 UYC589992:UYC589993 VHY589992:VHY589993 VRU589992:VRU589993 WBQ589992:WBQ589993 WLM589992:WLM589993 WVI589992:WVI589993 A655528:A655529 IW655528:IW655529 SS655528:SS655529 ACO655528:ACO655529 AMK655528:AMK655529 AWG655528:AWG655529 BGC655528:BGC655529 BPY655528:BPY655529 BZU655528:BZU655529 CJQ655528:CJQ655529 CTM655528:CTM655529 DDI655528:DDI655529 DNE655528:DNE655529 DXA655528:DXA655529 EGW655528:EGW655529 EQS655528:EQS655529 FAO655528:FAO655529 FKK655528:FKK655529 FUG655528:FUG655529 GEC655528:GEC655529 GNY655528:GNY655529 GXU655528:GXU655529 HHQ655528:HHQ655529 HRM655528:HRM655529 IBI655528:IBI655529 ILE655528:ILE655529 IVA655528:IVA655529 JEW655528:JEW655529 JOS655528:JOS655529 JYO655528:JYO655529 KIK655528:KIK655529 KSG655528:KSG655529 LCC655528:LCC655529 LLY655528:LLY655529 LVU655528:LVU655529 MFQ655528:MFQ655529 MPM655528:MPM655529 MZI655528:MZI655529 NJE655528:NJE655529 NTA655528:NTA655529 OCW655528:OCW655529 OMS655528:OMS655529 OWO655528:OWO655529 PGK655528:PGK655529 PQG655528:PQG655529 QAC655528:QAC655529 QJY655528:QJY655529 QTU655528:QTU655529 RDQ655528:RDQ655529 RNM655528:RNM655529 RXI655528:RXI655529 SHE655528:SHE655529 SRA655528:SRA655529 TAW655528:TAW655529 TKS655528:TKS655529 TUO655528:TUO655529 UEK655528:UEK655529 UOG655528:UOG655529 UYC655528:UYC655529 VHY655528:VHY655529 VRU655528:VRU655529 WBQ655528:WBQ655529 WLM655528:WLM655529 WVI655528:WVI655529 A721064:A721065 IW721064:IW721065 SS721064:SS721065 ACO721064:ACO721065 AMK721064:AMK721065 AWG721064:AWG721065 BGC721064:BGC721065 BPY721064:BPY721065 BZU721064:BZU721065 CJQ721064:CJQ721065 CTM721064:CTM721065 DDI721064:DDI721065 DNE721064:DNE721065 DXA721064:DXA721065 EGW721064:EGW721065 EQS721064:EQS721065 FAO721064:FAO721065 FKK721064:FKK721065 FUG721064:FUG721065 GEC721064:GEC721065 GNY721064:GNY721065 GXU721064:GXU721065 HHQ721064:HHQ721065 HRM721064:HRM721065 IBI721064:IBI721065 ILE721064:ILE721065 IVA721064:IVA721065 JEW721064:JEW721065 JOS721064:JOS721065 JYO721064:JYO721065 KIK721064:KIK721065 KSG721064:KSG721065 LCC721064:LCC721065 LLY721064:LLY721065 LVU721064:LVU721065 MFQ721064:MFQ721065 MPM721064:MPM721065 MZI721064:MZI721065 NJE721064:NJE721065 NTA721064:NTA721065 OCW721064:OCW721065 OMS721064:OMS721065 OWO721064:OWO721065 PGK721064:PGK721065 PQG721064:PQG721065 QAC721064:QAC721065 QJY721064:QJY721065 QTU721064:QTU721065 RDQ721064:RDQ721065 RNM721064:RNM721065 RXI721064:RXI721065 SHE721064:SHE721065 SRA721064:SRA721065 TAW721064:TAW721065 TKS721064:TKS721065 TUO721064:TUO721065 UEK721064:UEK721065 UOG721064:UOG721065 UYC721064:UYC721065 VHY721064:VHY721065 VRU721064:VRU721065 WBQ721064:WBQ721065 WLM721064:WLM721065 WVI721064:WVI721065 A786600:A786601 IW786600:IW786601 SS786600:SS786601 ACO786600:ACO786601 AMK786600:AMK786601 AWG786600:AWG786601 BGC786600:BGC786601 BPY786600:BPY786601 BZU786600:BZU786601 CJQ786600:CJQ786601 CTM786600:CTM786601 DDI786600:DDI786601 DNE786600:DNE786601 DXA786600:DXA786601 EGW786600:EGW786601 EQS786600:EQS786601 FAO786600:FAO786601 FKK786600:FKK786601 FUG786600:FUG786601 GEC786600:GEC786601 GNY786600:GNY786601 GXU786600:GXU786601 HHQ786600:HHQ786601 HRM786600:HRM786601 IBI786600:IBI786601 ILE786600:ILE786601 IVA786600:IVA786601 JEW786600:JEW786601 JOS786600:JOS786601 JYO786600:JYO786601 KIK786600:KIK786601 KSG786600:KSG786601 LCC786600:LCC786601 LLY786600:LLY786601 LVU786600:LVU786601 MFQ786600:MFQ786601 MPM786600:MPM786601 MZI786600:MZI786601 NJE786600:NJE786601 NTA786600:NTA786601 OCW786600:OCW786601 OMS786600:OMS786601 OWO786600:OWO786601 PGK786600:PGK786601 PQG786600:PQG786601 QAC786600:QAC786601 QJY786600:QJY786601 QTU786600:QTU786601 RDQ786600:RDQ786601 RNM786600:RNM786601 RXI786600:RXI786601 SHE786600:SHE786601 SRA786600:SRA786601 TAW786600:TAW786601 TKS786600:TKS786601 TUO786600:TUO786601 UEK786600:UEK786601 UOG786600:UOG786601 UYC786600:UYC786601 VHY786600:VHY786601 VRU786600:VRU786601 WBQ786600:WBQ786601 WLM786600:WLM786601 WVI786600:WVI786601 A852136:A852137 IW852136:IW852137 SS852136:SS852137 ACO852136:ACO852137 AMK852136:AMK852137 AWG852136:AWG852137 BGC852136:BGC852137 BPY852136:BPY852137 BZU852136:BZU852137 CJQ852136:CJQ852137 CTM852136:CTM852137 DDI852136:DDI852137 DNE852136:DNE852137 DXA852136:DXA852137 EGW852136:EGW852137 EQS852136:EQS852137 FAO852136:FAO852137 FKK852136:FKK852137 FUG852136:FUG852137 GEC852136:GEC852137 GNY852136:GNY852137 GXU852136:GXU852137 HHQ852136:HHQ852137 HRM852136:HRM852137 IBI852136:IBI852137 ILE852136:ILE852137 IVA852136:IVA852137 JEW852136:JEW852137 JOS852136:JOS852137 JYO852136:JYO852137 KIK852136:KIK852137 KSG852136:KSG852137 LCC852136:LCC852137 LLY852136:LLY852137 LVU852136:LVU852137 MFQ852136:MFQ852137 MPM852136:MPM852137 MZI852136:MZI852137 NJE852136:NJE852137 NTA852136:NTA852137 OCW852136:OCW852137 OMS852136:OMS852137 OWO852136:OWO852137 PGK852136:PGK852137 PQG852136:PQG852137 QAC852136:QAC852137 QJY852136:QJY852137 QTU852136:QTU852137 RDQ852136:RDQ852137 RNM852136:RNM852137 RXI852136:RXI852137 SHE852136:SHE852137 SRA852136:SRA852137 TAW852136:TAW852137 TKS852136:TKS852137 TUO852136:TUO852137 UEK852136:UEK852137 UOG852136:UOG852137 UYC852136:UYC852137 VHY852136:VHY852137 VRU852136:VRU852137 WBQ852136:WBQ852137 WLM852136:WLM852137 WVI852136:WVI852137 A917672:A917673 IW917672:IW917673 SS917672:SS917673 ACO917672:ACO917673 AMK917672:AMK917673 AWG917672:AWG917673 BGC917672:BGC917673 BPY917672:BPY917673 BZU917672:BZU917673 CJQ917672:CJQ917673 CTM917672:CTM917673 DDI917672:DDI917673 DNE917672:DNE917673 DXA917672:DXA917673 EGW917672:EGW917673 EQS917672:EQS917673 FAO917672:FAO917673 FKK917672:FKK917673 FUG917672:FUG917673 GEC917672:GEC917673 GNY917672:GNY917673 GXU917672:GXU917673 HHQ917672:HHQ917673 HRM917672:HRM917673 IBI917672:IBI917673 ILE917672:ILE917673 IVA917672:IVA917673 JEW917672:JEW917673 JOS917672:JOS917673 JYO917672:JYO917673 KIK917672:KIK917673 KSG917672:KSG917673 LCC917672:LCC917673 LLY917672:LLY917673 LVU917672:LVU917673 MFQ917672:MFQ917673 MPM917672:MPM917673 MZI917672:MZI917673 NJE917672:NJE917673 NTA917672:NTA917673 OCW917672:OCW917673 OMS917672:OMS917673 OWO917672:OWO917673 PGK917672:PGK917673 PQG917672:PQG917673 QAC917672:QAC917673 QJY917672:QJY917673 QTU917672:QTU917673 RDQ917672:RDQ917673 RNM917672:RNM917673 RXI917672:RXI917673 SHE917672:SHE917673 SRA917672:SRA917673 TAW917672:TAW917673 TKS917672:TKS917673 TUO917672:TUO917673 UEK917672:UEK917673 UOG917672:UOG917673 UYC917672:UYC917673 VHY917672:VHY917673 VRU917672:VRU917673 WBQ917672:WBQ917673 WLM917672:WLM917673 WVI917672:WVI917673 A983208:A983209 IW983208:IW983209 SS983208:SS983209 ACO983208:ACO983209 AMK983208:AMK983209 AWG983208:AWG983209 BGC983208:BGC983209 BPY983208:BPY983209 BZU983208:BZU983209 CJQ983208:CJQ983209 CTM983208:CTM983209 DDI983208:DDI983209 DNE983208:DNE983209 DXA983208:DXA983209 EGW983208:EGW983209 EQS983208:EQS983209 FAO983208:FAO983209 FKK983208:FKK983209 FUG983208:FUG983209 GEC983208:GEC983209 GNY983208:GNY983209 GXU983208:GXU983209 HHQ983208:HHQ983209 HRM983208:HRM983209 IBI983208:IBI983209 ILE983208:ILE983209 IVA983208:IVA983209 JEW983208:JEW983209 JOS983208:JOS983209 JYO983208:JYO983209 KIK983208:KIK983209 KSG983208:KSG983209 LCC983208:LCC983209 LLY983208:LLY983209 LVU983208:LVU983209 MFQ983208:MFQ983209 MPM983208:MPM983209 MZI983208:MZI983209 NJE983208:NJE983209 NTA983208:NTA983209 OCW983208:OCW983209 OMS983208:OMS983209 OWO983208:OWO983209 PGK983208:PGK983209 PQG983208:PQG983209 QAC983208:QAC983209 QJY983208:QJY983209 QTU983208:QTU983209 RDQ983208:RDQ983209 RNM983208:RNM983209 RXI983208:RXI983209 SHE983208:SHE983209 SRA983208:SRA983209 TAW983208:TAW983209 TKS983208:TKS983209 TUO983208:TUO983209 UEK983208:UEK983209 UOG983208:UOG983209 UYC983208:UYC983209 VHY983208:VHY983209 VRU983208:VRU983209 WBQ983208:WBQ983209 WLM983208:WLM983209 WVI983208:WVI983209 A165:A166 IW165:IW166 SS165:SS166 ACO165:ACO166 AMK165:AMK166 AWG165:AWG166 BGC165:BGC166 BPY165:BPY166 BZU165:BZU166 CJQ165:CJQ166 CTM165:CTM166 DDI165:DDI166 DNE165:DNE166 DXA165:DXA166 EGW165:EGW166 EQS165:EQS166 FAO165:FAO166 FKK165:FKK166 FUG165:FUG166 GEC165:GEC166 GNY165:GNY166 GXU165:GXU166 HHQ165:HHQ166 HRM165:HRM166 IBI165:IBI166 ILE165:ILE166 IVA165:IVA166 JEW165:JEW166 JOS165:JOS166 JYO165:JYO166 KIK165:KIK166 KSG165:KSG166 LCC165:LCC166 LLY165:LLY166 LVU165:LVU166 MFQ165:MFQ166 MPM165:MPM166 MZI165:MZI166 NJE165:NJE166 NTA165:NTA166 OCW165:OCW166 OMS165:OMS166 OWO165:OWO166 PGK165:PGK166 PQG165:PQG166 QAC165:QAC166 QJY165:QJY166 QTU165:QTU166 RDQ165:RDQ166 RNM165:RNM166 RXI165:RXI166 SHE165:SHE166 SRA165:SRA166 TAW165:TAW166 TKS165:TKS166 TUO165:TUO166 UEK165:UEK166 UOG165:UOG166 UYC165:UYC166 VHY165:VHY166 VRU165:VRU166 WBQ165:WBQ166 WLM165:WLM166 WVI165:WVI166 A65701:A65702 IW65701:IW65702 SS65701:SS65702 ACO65701:ACO65702 AMK65701:AMK65702 AWG65701:AWG65702 BGC65701:BGC65702 BPY65701:BPY65702 BZU65701:BZU65702 CJQ65701:CJQ65702 CTM65701:CTM65702 DDI65701:DDI65702 DNE65701:DNE65702 DXA65701:DXA65702 EGW65701:EGW65702 EQS65701:EQS65702 FAO65701:FAO65702 FKK65701:FKK65702 FUG65701:FUG65702 GEC65701:GEC65702 GNY65701:GNY65702 GXU65701:GXU65702 HHQ65701:HHQ65702 HRM65701:HRM65702 IBI65701:IBI65702 ILE65701:ILE65702 IVA65701:IVA65702 JEW65701:JEW65702 JOS65701:JOS65702 JYO65701:JYO65702 KIK65701:KIK65702 KSG65701:KSG65702 LCC65701:LCC65702 LLY65701:LLY65702 LVU65701:LVU65702 MFQ65701:MFQ65702 MPM65701:MPM65702 MZI65701:MZI65702 NJE65701:NJE65702 NTA65701:NTA65702 OCW65701:OCW65702 OMS65701:OMS65702 OWO65701:OWO65702 PGK65701:PGK65702 PQG65701:PQG65702 QAC65701:QAC65702 QJY65701:QJY65702 QTU65701:QTU65702 RDQ65701:RDQ65702 RNM65701:RNM65702 RXI65701:RXI65702 SHE65701:SHE65702 SRA65701:SRA65702 TAW65701:TAW65702 TKS65701:TKS65702 TUO65701:TUO65702 UEK65701:UEK65702 UOG65701:UOG65702 UYC65701:UYC65702 VHY65701:VHY65702 VRU65701:VRU65702 WBQ65701:WBQ65702 WLM65701:WLM65702 WVI65701:WVI65702 A131237:A131238 IW131237:IW131238 SS131237:SS131238 ACO131237:ACO131238 AMK131237:AMK131238 AWG131237:AWG131238 BGC131237:BGC131238 BPY131237:BPY131238 BZU131237:BZU131238 CJQ131237:CJQ131238 CTM131237:CTM131238 DDI131237:DDI131238 DNE131237:DNE131238 DXA131237:DXA131238 EGW131237:EGW131238 EQS131237:EQS131238 FAO131237:FAO131238 FKK131237:FKK131238 FUG131237:FUG131238 GEC131237:GEC131238 GNY131237:GNY131238 GXU131237:GXU131238 HHQ131237:HHQ131238 HRM131237:HRM131238 IBI131237:IBI131238 ILE131237:ILE131238 IVA131237:IVA131238 JEW131237:JEW131238 JOS131237:JOS131238 JYO131237:JYO131238 KIK131237:KIK131238 KSG131237:KSG131238 LCC131237:LCC131238 LLY131237:LLY131238 LVU131237:LVU131238 MFQ131237:MFQ131238 MPM131237:MPM131238 MZI131237:MZI131238 NJE131237:NJE131238 NTA131237:NTA131238 OCW131237:OCW131238 OMS131237:OMS131238 OWO131237:OWO131238 PGK131237:PGK131238 PQG131237:PQG131238 QAC131237:QAC131238 QJY131237:QJY131238 QTU131237:QTU131238 RDQ131237:RDQ131238 RNM131237:RNM131238 RXI131237:RXI131238 SHE131237:SHE131238 SRA131237:SRA131238 TAW131237:TAW131238 TKS131237:TKS131238 TUO131237:TUO131238 UEK131237:UEK131238 UOG131237:UOG131238 UYC131237:UYC131238 VHY131237:VHY131238 VRU131237:VRU131238 WBQ131237:WBQ131238 WLM131237:WLM131238 WVI131237:WVI131238 A196773:A196774 IW196773:IW196774 SS196773:SS196774 ACO196773:ACO196774 AMK196773:AMK196774 AWG196773:AWG196774 BGC196773:BGC196774 BPY196773:BPY196774 BZU196773:BZU196774 CJQ196773:CJQ196774 CTM196773:CTM196774 DDI196773:DDI196774 DNE196773:DNE196774 DXA196773:DXA196774 EGW196773:EGW196774 EQS196773:EQS196774 FAO196773:FAO196774 FKK196773:FKK196774 FUG196773:FUG196774 GEC196773:GEC196774 GNY196773:GNY196774 GXU196773:GXU196774 HHQ196773:HHQ196774 HRM196773:HRM196774 IBI196773:IBI196774 ILE196773:ILE196774 IVA196773:IVA196774 JEW196773:JEW196774 JOS196773:JOS196774 JYO196773:JYO196774 KIK196773:KIK196774 KSG196773:KSG196774 LCC196773:LCC196774 LLY196773:LLY196774 LVU196773:LVU196774 MFQ196773:MFQ196774 MPM196773:MPM196774 MZI196773:MZI196774 NJE196773:NJE196774 NTA196773:NTA196774 OCW196773:OCW196774 OMS196773:OMS196774 OWO196773:OWO196774 PGK196773:PGK196774 PQG196773:PQG196774 QAC196773:QAC196774 QJY196773:QJY196774 QTU196773:QTU196774 RDQ196773:RDQ196774 RNM196773:RNM196774 RXI196773:RXI196774 SHE196773:SHE196774 SRA196773:SRA196774 TAW196773:TAW196774 TKS196773:TKS196774 TUO196773:TUO196774 UEK196773:UEK196774 UOG196773:UOG196774 UYC196773:UYC196774 VHY196773:VHY196774 VRU196773:VRU196774 WBQ196773:WBQ196774 WLM196773:WLM196774 WVI196773:WVI196774 A262309:A262310 IW262309:IW262310 SS262309:SS262310 ACO262309:ACO262310 AMK262309:AMK262310 AWG262309:AWG262310 BGC262309:BGC262310 BPY262309:BPY262310 BZU262309:BZU262310 CJQ262309:CJQ262310 CTM262309:CTM262310 DDI262309:DDI262310 DNE262309:DNE262310 DXA262309:DXA262310 EGW262309:EGW262310 EQS262309:EQS262310 FAO262309:FAO262310 FKK262309:FKK262310 FUG262309:FUG262310 GEC262309:GEC262310 GNY262309:GNY262310 GXU262309:GXU262310 HHQ262309:HHQ262310 HRM262309:HRM262310 IBI262309:IBI262310 ILE262309:ILE262310 IVA262309:IVA262310 JEW262309:JEW262310 JOS262309:JOS262310 JYO262309:JYO262310 KIK262309:KIK262310 KSG262309:KSG262310 LCC262309:LCC262310 LLY262309:LLY262310 LVU262309:LVU262310 MFQ262309:MFQ262310 MPM262309:MPM262310 MZI262309:MZI262310 NJE262309:NJE262310 NTA262309:NTA262310 OCW262309:OCW262310 OMS262309:OMS262310 OWO262309:OWO262310 PGK262309:PGK262310 PQG262309:PQG262310 QAC262309:QAC262310 QJY262309:QJY262310 QTU262309:QTU262310 RDQ262309:RDQ262310 RNM262309:RNM262310 RXI262309:RXI262310 SHE262309:SHE262310 SRA262309:SRA262310 TAW262309:TAW262310 TKS262309:TKS262310 TUO262309:TUO262310 UEK262309:UEK262310 UOG262309:UOG262310 UYC262309:UYC262310 VHY262309:VHY262310 VRU262309:VRU262310 WBQ262309:WBQ262310 WLM262309:WLM262310 WVI262309:WVI262310 A327845:A327846 IW327845:IW327846 SS327845:SS327846 ACO327845:ACO327846 AMK327845:AMK327846 AWG327845:AWG327846 BGC327845:BGC327846 BPY327845:BPY327846 BZU327845:BZU327846 CJQ327845:CJQ327846 CTM327845:CTM327846 DDI327845:DDI327846 DNE327845:DNE327846 DXA327845:DXA327846 EGW327845:EGW327846 EQS327845:EQS327846 FAO327845:FAO327846 FKK327845:FKK327846 FUG327845:FUG327846 GEC327845:GEC327846 GNY327845:GNY327846 GXU327845:GXU327846 HHQ327845:HHQ327846 HRM327845:HRM327846 IBI327845:IBI327846 ILE327845:ILE327846 IVA327845:IVA327846 JEW327845:JEW327846 JOS327845:JOS327846 JYO327845:JYO327846 KIK327845:KIK327846 KSG327845:KSG327846 LCC327845:LCC327846 LLY327845:LLY327846 LVU327845:LVU327846 MFQ327845:MFQ327846 MPM327845:MPM327846 MZI327845:MZI327846 NJE327845:NJE327846 NTA327845:NTA327846 OCW327845:OCW327846 OMS327845:OMS327846 OWO327845:OWO327846 PGK327845:PGK327846 PQG327845:PQG327846 QAC327845:QAC327846 QJY327845:QJY327846 QTU327845:QTU327846 RDQ327845:RDQ327846 RNM327845:RNM327846 RXI327845:RXI327846 SHE327845:SHE327846 SRA327845:SRA327846 TAW327845:TAW327846 TKS327845:TKS327846 TUO327845:TUO327846 UEK327845:UEK327846 UOG327845:UOG327846 UYC327845:UYC327846 VHY327845:VHY327846 VRU327845:VRU327846 WBQ327845:WBQ327846 WLM327845:WLM327846 WVI327845:WVI327846 A393381:A393382 IW393381:IW393382 SS393381:SS393382 ACO393381:ACO393382 AMK393381:AMK393382 AWG393381:AWG393382 BGC393381:BGC393382 BPY393381:BPY393382 BZU393381:BZU393382 CJQ393381:CJQ393382 CTM393381:CTM393382 DDI393381:DDI393382 DNE393381:DNE393382 DXA393381:DXA393382 EGW393381:EGW393382 EQS393381:EQS393382 FAO393381:FAO393382 FKK393381:FKK393382 FUG393381:FUG393382 GEC393381:GEC393382 GNY393381:GNY393382 GXU393381:GXU393382 HHQ393381:HHQ393382 HRM393381:HRM393382 IBI393381:IBI393382 ILE393381:ILE393382 IVA393381:IVA393382 JEW393381:JEW393382 JOS393381:JOS393382 JYO393381:JYO393382 KIK393381:KIK393382 KSG393381:KSG393382 LCC393381:LCC393382 LLY393381:LLY393382 LVU393381:LVU393382 MFQ393381:MFQ393382 MPM393381:MPM393382 MZI393381:MZI393382 NJE393381:NJE393382 NTA393381:NTA393382 OCW393381:OCW393382 OMS393381:OMS393382 OWO393381:OWO393382 PGK393381:PGK393382 PQG393381:PQG393382 QAC393381:QAC393382 QJY393381:QJY393382 QTU393381:QTU393382 RDQ393381:RDQ393382 RNM393381:RNM393382 RXI393381:RXI393382 SHE393381:SHE393382 SRA393381:SRA393382 TAW393381:TAW393382 TKS393381:TKS393382 TUO393381:TUO393382 UEK393381:UEK393382 UOG393381:UOG393382 UYC393381:UYC393382 VHY393381:VHY393382 VRU393381:VRU393382 WBQ393381:WBQ393382 WLM393381:WLM393382 WVI393381:WVI393382 A458917:A458918 IW458917:IW458918 SS458917:SS458918 ACO458917:ACO458918 AMK458917:AMK458918 AWG458917:AWG458918 BGC458917:BGC458918 BPY458917:BPY458918 BZU458917:BZU458918 CJQ458917:CJQ458918 CTM458917:CTM458918 DDI458917:DDI458918 DNE458917:DNE458918 DXA458917:DXA458918 EGW458917:EGW458918 EQS458917:EQS458918 FAO458917:FAO458918 FKK458917:FKK458918 FUG458917:FUG458918 GEC458917:GEC458918 GNY458917:GNY458918 GXU458917:GXU458918 HHQ458917:HHQ458918 HRM458917:HRM458918 IBI458917:IBI458918 ILE458917:ILE458918 IVA458917:IVA458918 JEW458917:JEW458918 JOS458917:JOS458918 JYO458917:JYO458918 KIK458917:KIK458918 KSG458917:KSG458918 LCC458917:LCC458918 LLY458917:LLY458918 LVU458917:LVU458918 MFQ458917:MFQ458918 MPM458917:MPM458918 MZI458917:MZI458918 NJE458917:NJE458918 NTA458917:NTA458918 OCW458917:OCW458918 OMS458917:OMS458918 OWO458917:OWO458918 PGK458917:PGK458918 PQG458917:PQG458918 QAC458917:QAC458918 QJY458917:QJY458918 QTU458917:QTU458918 RDQ458917:RDQ458918 RNM458917:RNM458918 RXI458917:RXI458918 SHE458917:SHE458918 SRA458917:SRA458918 TAW458917:TAW458918 TKS458917:TKS458918 TUO458917:TUO458918 UEK458917:UEK458918 UOG458917:UOG458918 UYC458917:UYC458918 VHY458917:VHY458918 VRU458917:VRU458918 WBQ458917:WBQ458918 WLM458917:WLM458918 WVI458917:WVI458918 A524453:A524454 IW524453:IW524454 SS524453:SS524454 ACO524453:ACO524454 AMK524453:AMK524454 AWG524453:AWG524454 BGC524453:BGC524454 BPY524453:BPY524454 BZU524453:BZU524454 CJQ524453:CJQ524454 CTM524453:CTM524454 DDI524453:DDI524454 DNE524453:DNE524454 DXA524453:DXA524454 EGW524453:EGW524454 EQS524453:EQS524454 FAO524453:FAO524454 FKK524453:FKK524454 FUG524453:FUG524454 GEC524453:GEC524454 GNY524453:GNY524454 GXU524453:GXU524454 HHQ524453:HHQ524454 HRM524453:HRM524454 IBI524453:IBI524454 ILE524453:ILE524454 IVA524453:IVA524454 JEW524453:JEW524454 JOS524453:JOS524454 JYO524453:JYO524454 KIK524453:KIK524454 KSG524453:KSG524454 LCC524453:LCC524454 LLY524453:LLY524454 LVU524453:LVU524454 MFQ524453:MFQ524454 MPM524453:MPM524454 MZI524453:MZI524454 NJE524453:NJE524454 NTA524453:NTA524454 OCW524453:OCW524454 OMS524453:OMS524454 OWO524453:OWO524454 PGK524453:PGK524454 PQG524453:PQG524454 QAC524453:QAC524454 QJY524453:QJY524454 QTU524453:QTU524454 RDQ524453:RDQ524454 RNM524453:RNM524454 RXI524453:RXI524454 SHE524453:SHE524454 SRA524453:SRA524454 TAW524453:TAW524454 TKS524453:TKS524454 TUO524453:TUO524454 UEK524453:UEK524454 UOG524453:UOG524454 UYC524453:UYC524454 VHY524453:VHY524454 VRU524453:VRU524454 WBQ524453:WBQ524454 WLM524453:WLM524454 WVI524453:WVI524454 A589989:A589990 IW589989:IW589990 SS589989:SS589990 ACO589989:ACO589990 AMK589989:AMK589990 AWG589989:AWG589990 BGC589989:BGC589990 BPY589989:BPY589990 BZU589989:BZU589990 CJQ589989:CJQ589990 CTM589989:CTM589990 DDI589989:DDI589990 DNE589989:DNE589990 DXA589989:DXA589990 EGW589989:EGW589990 EQS589989:EQS589990 FAO589989:FAO589990 FKK589989:FKK589990 FUG589989:FUG589990 GEC589989:GEC589990 GNY589989:GNY589990 GXU589989:GXU589990 HHQ589989:HHQ589990 HRM589989:HRM589990 IBI589989:IBI589990 ILE589989:ILE589990 IVA589989:IVA589990 JEW589989:JEW589990 JOS589989:JOS589990 JYO589989:JYO589990 KIK589989:KIK589990 KSG589989:KSG589990 LCC589989:LCC589990 LLY589989:LLY589990 LVU589989:LVU589990 MFQ589989:MFQ589990 MPM589989:MPM589990 MZI589989:MZI589990 NJE589989:NJE589990 NTA589989:NTA589990 OCW589989:OCW589990 OMS589989:OMS589990 OWO589989:OWO589990 PGK589989:PGK589990 PQG589989:PQG589990 QAC589989:QAC589990 QJY589989:QJY589990 QTU589989:QTU589990 RDQ589989:RDQ589990 RNM589989:RNM589990 RXI589989:RXI589990 SHE589989:SHE589990 SRA589989:SRA589990 TAW589989:TAW589990 TKS589989:TKS589990 TUO589989:TUO589990 UEK589989:UEK589990 UOG589989:UOG589990 UYC589989:UYC589990 VHY589989:VHY589990 VRU589989:VRU589990 WBQ589989:WBQ589990 WLM589989:WLM589990 WVI589989:WVI589990 A655525:A655526 IW655525:IW655526 SS655525:SS655526 ACO655525:ACO655526 AMK655525:AMK655526 AWG655525:AWG655526 BGC655525:BGC655526 BPY655525:BPY655526 BZU655525:BZU655526 CJQ655525:CJQ655526 CTM655525:CTM655526 DDI655525:DDI655526 DNE655525:DNE655526 DXA655525:DXA655526 EGW655525:EGW655526 EQS655525:EQS655526 FAO655525:FAO655526 FKK655525:FKK655526 FUG655525:FUG655526 GEC655525:GEC655526 GNY655525:GNY655526 GXU655525:GXU655526 HHQ655525:HHQ655526 HRM655525:HRM655526 IBI655525:IBI655526 ILE655525:ILE655526 IVA655525:IVA655526 JEW655525:JEW655526 JOS655525:JOS655526 JYO655525:JYO655526 KIK655525:KIK655526 KSG655525:KSG655526 LCC655525:LCC655526 LLY655525:LLY655526 LVU655525:LVU655526 MFQ655525:MFQ655526 MPM655525:MPM655526 MZI655525:MZI655526 NJE655525:NJE655526 NTA655525:NTA655526 OCW655525:OCW655526 OMS655525:OMS655526 OWO655525:OWO655526 PGK655525:PGK655526 PQG655525:PQG655526 QAC655525:QAC655526 QJY655525:QJY655526 QTU655525:QTU655526 RDQ655525:RDQ655526 RNM655525:RNM655526 RXI655525:RXI655526 SHE655525:SHE655526 SRA655525:SRA655526 TAW655525:TAW655526 TKS655525:TKS655526 TUO655525:TUO655526 UEK655525:UEK655526 UOG655525:UOG655526 UYC655525:UYC655526 VHY655525:VHY655526 VRU655525:VRU655526 WBQ655525:WBQ655526 WLM655525:WLM655526 WVI655525:WVI655526 A721061:A721062 IW721061:IW721062 SS721061:SS721062 ACO721061:ACO721062 AMK721061:AMK721062 AWG721061:AWG721062 BGC721061:BGC721062 BPY721061:BPY721062 BZU721061:BZU721062 CJQ721061:CJQ721062 CTM721061:CTM721062 DDI721061:DDI721062 DNE721061:DNE721062 DXA721061:DXA721062 EGW721061:EGW721062 EQS721061:EQS721062 FAO721061:FAO721062 FKK721061:FKK721062 FUG721061:FUG721062 GEC721061:GEC721062 GNY721061:GNY721062 GXU721061:GXU721062 HHQ721061:HHQ721062 HRM721061:HRM721062 IBI721061:IBI721062 ILE721061:ILE721062 IVA721061:IVA721062 JEW721061:JEW721062 JOS721061:JOS721062 JYO721061:JYO721062 KIK721061:KIK721062 KSG721061:KSG721062 LCC721061:LCC721062 LLY721061:LLY721062 LVU721061:LVU721062 MFQ721061:MFQ721062 MPM721061:MPM721062 MZI721061:MZI721062 NJE721061:NJE721062 NTA721061:NTA721062 OCW721061:OCW721062 OMS721061:OMS721062 OWO721061:OWO721062 PGK721061:PGK721062 PQG721061:PQG721062 QAC721061:QAC721062 QJY721061:QJY721062 QTU721061:QTU721062 RDQ721061:RDQ721062 RNM721061:RNM721062 RXI721061:RXI721062 SHE721061:SHE721062 SRA721061:SRA721062 TAW721061:TAW721062 TKS721061:TKS721062 TUO721061:TUO721062 UEK721061:UEK721062 UOG721061:UOG721062 UYC721061:UYC721062 VHY721061:VHY721062 VRU721061:VRU721062 WBQ721061:WBQ721062 WLM721061:WLM721062 WVI721061:WVI721062 A786597:A786598 IW786597:IW786598 SS786597:SS786598 ACO786597:ACO786598 AMK786597:AMK786598 AWG786597:AWG786598 BGC786597:BGC786598 BPY786597:BPY786598 BZU786597:BZU786598 CJQ786597:CJQ786598 CTM786597:CTM786598 DDI786597:DDI786598 DNE786597:DNE786598 DXA786597:DXA786598 EGW786597:EGW786598 EQS786597:EQS786598 FAO786597:FAO786598 FKK786597:FKK786598 FUG786597:FUG786598 GEC786597:GEC786598 GNY786597:GNY786598 GXU786597:GXU786598 HHQ786597:HHQ786598 HRM786597:HRM786598 IBI786597:IBI786598 ILE786597:ILE786598 IVA786597:IVA786598 JEW786597:JEW786598 JOS786597:JOS786598 JYO786597:JYO786598 KIK786597:KIK786598 KSG786597:KSG786598 LCC786597:LCC786598 LLY786597:LLY786598 LVU786597:LVU786598 MFQ786597:MFQ786598 MPM786597:MPM786598 MZI786597:MZI786598 NJE786597:NJE786598 NTA786597:NTA786598 OCW786597:OCW786598 OMS786597:OMS786598 OWO786597:OWO786598 PGK786597:PGK786598 PQG786597:PQG786598 QAC786597:QAC786598 QJY786597:QJY786598 QTU786597:QTU786598 RDQ786597:RDQ786598 RNM786597:RNM786598 RXI786597:RXI786598 SHE786597:SHE786598 SRA786597:SRA786598 TAW786597:TAW786598 TKS786597:TKS786598 TUO786597:TUO786598 UEK786597:UEK786598 UOG786597:UOG786598 UYC786597:UYC786598 VHY786597:VHY786598 VRU786597:VRU786598 WBQ786597:WBQ786598 WLM786597:WLM786598 WVI786597:WVI786598 A852133:A852134 IW852133:IW852134 SS852133:SS852134 ACO852133:ACO852134 AMK852133:AMK852134 AWG852133:AWG852134 BGC852133:BGC852134 BPY852133:BPY852134 BZU852133:BZU852134 CJQ852133:CJQ852134 CTM852133:CTM852134 DDI852133:DDI852134 DNE852133:DNE852134 DXA852133:DXA852134 EGW852133:EGW852134 EQS852133:EQS852134 FAO852133:FAO852134 FKK852133:FKK852134 FUG852133:FUG852134 GEC852133:GEC852134 GNY852133:GNY852134 GXU852133:GXU852134 HHQ852133:HHQ852134 HRM852133:HRM852134 IBI852133:IBI852134 ILE852133:ILE852134 IVA852133:IVA852134 JEW852133:JEW852134 JOS852133:JOS852134 JYO852133:JYO852134 KIK852133:KIK852134 KSG852133:KSG852134 LCC852133:LCC852134 LLY852133:LLY852134 LVU852133:LVU852134 MFQ852133:MFQ852134 MPM852133:MPM852134 MZI852133:MZI852134 NJE852133:NJE852134 NTA852133:NTA852134 OCW852133:OCW852134 OMS852133:OMS852134 OWO852133:OWO852134 PGK852133:PGK852134 PQG852133:PQG852134 QAC852133:QAC852134 QJY852133:QJY852134 QTU852133:QTU852134 RDQ852133:RDQ852134 RNM852133:RNM852134 RXI852133:RXI852134 SHE852133:SHE852134 SRA852133:SRA852134 TAW852133:TAW852134 TKS852133:TKS852134 TUO852133:TUO852134 UEK852133:UEK852134 UOG852133:UOG852134 UYC852133:UYC852134 VHY852133:VHY852134 VRU852133:VRU852134 WBQ852133:WBQ852134 WLM852133:WLM852134 WVI852133:WVI852134 A917669:A917670 IW917669:IW917670 SS917669:SS917670 ACO917669:ACO917670 AMK917669:AMK917670 AWG917669:AWG917670 BGC917669:BGC917670 BPY917669:BPY917670 BZU917669:BZU917670 CJQ917669:CJQ917670 CTM917669:CTM917670 DDI917669:DDI917670 DNE917669:DNE917670 DXA917669:DXA917670 EGW917669:EGW917670 EQS917669:EQS917670 FAO917669:FAO917670 FKK917669:FKK917670 FUG917669:FUG917670 GEC917669:GEC917670 GNY917669:GNY917670 GXU917669:GXU917670 HHQ917669:HHQ917670 HRM917669:HRM917670 IBI917669:IBI917670 ILE917669:ILE917670 IVA917669:IVA917670 JEW917669:JEW917670 JOS917669:JOS917670 JYO917669:JYO917670 KIK917669:KIK917670 KSG917669:KSG917670 LCC917669:LCC917670 LLY917669:LLY917670 LVU917669:LVU917670 MFQ917669:MFQ917670 MPM917669:MPM917670 MZI917669:MZI917670 NJE917669:NJE917670 NTA917669:NTA917670 OCW917669:OCW917670 OMS917669:OMS917670 OWO917669:OWO917670 PGK917669:PGK917670 PQG917669:PQG917670 QAC917669:QAC917670 QJY917669:QJY917670 QTU917669:QTU917670 RDQ917669:RDQ917670 RNM917669:RNM917670 RXI917669:RXI917670 SHE917669:SHE917670 SRA917669:SRA917670 TAW917669:TAW917670 TKS917669:TKS917670 TUO917669:TUO917670 UEK917669:UEK917670 UOG917669:UOG917670 UYC917669:UYC917670 VHY917669:VHY917670 VRU917669:VRU917670 WBQ917669:WBQ917670 WLM917669:WLM917670 WVI917669:WVI917670 A983205:A983206 IW983205:IW983206 SS983205:SS983206 ACO983205:ACO983206 AMK983205:AMK983206 AWG983205:AWG983206 BGC983205:BGC983206 BPY983205:BPY983206 BZU983205:BZU983206 CJQ983205:CJQ983206 CTM983205:CTM983206 DDI983205:DDI983206 DNE983205:DNE983206 DXA983205:DXA983206 EGW983205:EGW983206 EQS983205:EQS983206 FAO983205:FAO983206 FKK983205:FKK983206 FUG983205:FUG983206 GEC983205:GEC983206 GNY983205:GNY983206 GXU983205:GXU983206 HHQ983205:HHQ983206 HRM983205:HRM983206 IBI983205:IBI983206 ILE983205:ILE983206 IVA983205:IVA983206 JEW983205:JEW983206 JOS983205:JOS983206 JYO983205:JYO983206 KIK983205:KIK983206 KSG983205:KSG983206 LCC983205:LCC983206 LLY983205:LLY983206 LVU983205:LVU983206 MFQ983205:MFQ983206 MPM983205:MPM983206 MZI983205:MZI983206 NJE983205:NJE983206 NTA983205:NTA983206 OCW983205:OCW983206 OMS983205:OMS983206 OWO983205:OWO983206 PGK983205:PGK983206 PQG983205:PQG983206 QAC983205:QAC983206 QJY983205:QJY983206 QTU983205:QTU983206 RDQ983205:RDQ983206 RNM983205:RNM983206 RXI983205:RXI983206 SHE983205:SHE983206 SRA983205:SRA983206 TAW983205:TAW983206 TKS983205:TKS983206 TUO983205:TUO983206 UEK983205:UEK983206 UOG983205:UOG983206 UYC983205:UYC983206 VHY983205:VHY983206 VRU983205:VRU983206 WBQ983205:WBQ983206 WLM983205:WLM983206 WVI983205:WVI983206 A139 IW139 SS139 ACO139 AMK139 AWG139 BGC139 BPY139 BZU139 CJQ139 CTM139 DDI139 DNE139 DXA139 EGW139 EQS139 FAO139 FKK139 FUG139 GEC139 GNY139 GXU139 HHQ139 HRM139 IBI139 ILE139 IVA139 JEW139 JOS139 JYO139 KIK139 KSG139 LCC139 LLY139 LVU139 MFQ139 MPM139 MZI139 NJE139 NTA139 OCW139 OMS139 OWO139 PGK139 PQG139 QAC139 QJY139 QTU139 RDQ139 RNM139 RXI139 SHE139 SRA139 TAW139 TKS139 TUO139 UEK139 UOG139 UYC139 VHY139 VRU139 WBQ139 WLM139 WVI139 A65675 IW65675 SS65675 ACO65675 AMK65675 AWG65675 BGC65675 BPY65675 BZU65675 CJQ65675 CTM65675 DDI65675 DNE65675 DXA65675 EGW65675 EQS65675 FAO65675 FKK65675 FUG65675 GEC65675 GNY65675 GXU65675 HHQ65675 HRM65675 IBI65675 ILE65675 IVA65675 JEW65675 JOS65675 JYO65675 KIK65675 KSG65675 LCC65675 LLY65675 LVU65675 MFQ65675 MPM65675 MZI65675 NJE65675 NTA65675 OCW65675 OMS65675 OWO65675 PGK65675 PQG65675 QAC65675 QJY65675 QTU65675 RDQ65675 RNM65675 RXI65675 SHE65675 SRA65675 TAW65675 TKS65675 TUO65675 UEK65675 UOG65675 UYC65675 VHY65675 VRU65675 WBQ65675 WLM65675 WVI65675 A131211 IW131211 SS131211 ACO131211 AMK131211 AWG131211 BGC131211 BPY131211 BZU131211 CJQ131211 CTM131211 DDI131211 DNE131211 DXA131211 EGW131211 EQS131211 FAO131211 FKK131211 FUG131211 GEC131211 GNY131211 GXU131211 HHQ131211 HRM131211 IBI131211 ILE131211 IVA131211 JEW131211 JOS131211 JYO131211 KIK131211 KSG131211 LCC131211 LLY131211 LVU131211 MFQ131211 MPM131211 MZI131211 NJE131211 NTA131211 OCW131211 OMS131211 OWO131211 PGK131211 PQG131211 QAC131211 QJY131211 QTU131211 RDQ131211 RNM131211 RXI131211 SHE131211 SRA131211 TAW131211 TKS131211 TUO131211 UEK131211 UOG131211 UYC131211 VHY131211 VRU131211 WBQ131211 WLM131211 WVI131211 A196747 IW196747 SS196747 ACO196747 AMK196747 AWG196747 BGC196747 BPY196747 BZU196747 CJQ196747 CTM196747 DDI196747 DNE196747 DXA196747 EGW196747 EQS196747 FAO196747 FKK196747 FUG196747 GEC196747 GNY196747 GXU196747 HHQ196747 HRM196747 IBI196747 ILE196747 IVA196747 JEW196747 JOS196747 JYO196747 KIK196747 KSG196747 LCC196747 LLY196747 LVU196747 MFQ196747 MPM196747 MZI196747 NJE196747 NTA196747 OCW196747 OMS196747 OWO196747 PGK196747 PQG196747 QAC196747 QJY196747 QTU196747 RDQ196747 RNM196747 RXI196747 SHE196747 SRA196747 TAW196747 TKS196747 TUO196747 UEK196747 UOG196747 UYC196747 VHY196747 VRU196747 WBQ196747 WLM196747 WVI196747 A262283 IW262283 SS262283 ACO262283 AMK262283 AWG262283 BGC262283 BPY262283 BZU262283 CJQ262283 CTM262283 DDI262283 DNE262283 DXA262283 EGW262283 EQS262283 FAO262283 FKK262283 FUG262283 GEC262283 GNY262283 GXU262283 HHQ262283 HRM262283 IBI262283 ILE262283 IVA262283 JEW262283 JOS262283 JYO262283 KIK262283 KSG262283 LCC262283 LLY262283 LVU262283 MFQ262283 MPM262283 MZI262283 NJE262283 NTA262283 OCW262283 OMS262283 OWO262283 PGK262283 PQG262283 QAC262283 QJY262283 QTU262283 RDQ262283 RNM262283 RXI262283 SHE262283 SRA262283 TAW262283 TKS262283 TUO262283 UEK262283 UOG262283 UYC262283 VHY262283 VRU262283 WBQ262283 WLM262283 WVI262283 A327819 IW327819 SS327819 ACO327819 AMK327819 AWG327819 BGC327819 BPY327819 BZU327819 CJQ327819 CTM327819 DDI327819 DNE327819 DXA327819 EGW327819 EQS327819 FAO327819 FKK327819 FUG327819 GEC327819 GNY327819 GXU327819 HHQ327819 HRM327819 IBI327819 ILE327819 IVA327819 JEW327819 JOS327819 JYO327819 KIK327819 KSG327819 LCC327819 LLY327819 LVU327819 MFQ327819 MPM327819 MZI327819 NJE327819 NTA327819 OCW327819 OMS327819 OWO327819 PGK327819 PQG327819 QAC327819 QJY327819 QTU327819 RDQ327819 RNM327819 RXI327819 SHE327819 SRA327819 TAW327819 TKS327819 TUO327819 UEK327819 UOG327819 UYC327819 VHY327819 VRU327819 WBQ327819 WLM327819 WVI327819 A393355 IW393355 SS393355 ACO393355 AMK393355 AWG393355 BGC393355 BPY393355 BZU393355 CJQ393355 CTM393355 DDI393355 DNE393355 DXA393355 EGW393355 EQS393355 FAO393355 FKK393355 FUG393355 GEC393355 GNY393355 GXU393355 HHQ393355 HRM393355 IBI393355 ILE393355 IVA393355 JEW393355 JOS393355 JYO393355 KIK393355 KSG393355 LCC393355 LLY393355 LVU393355 MFQ393355 MPM393355 MZI393355 NJE393355 NTA393355 OCW393355 OMS393355 OWO393355 PGK393355 PQG393355 QAC393355 QJY393355 QTU393355 RDQ393355 RNM393355 RXI393355 SHE393355 SRA393355 TAW393355 TKS393355 TUO393355 UEK393355 UOG393355 UYC393355 VHY393355 VRU393355 WBQ393355 WLM393355 WVI393355 A458891 IW458891 SS458891 ACO458891 AMK458891 AWG458891 BGC458891 BPY458891 BZU458891 CJQ458891 CTM458891 DDI458891 DNE458891 DXA458891 EGW458891 EQS458891 FAO458891 FKK458891 FUG458891 GEC458891 GNY458891 GXU458891 HHQ458891 HRM458891 IBI458891 ILE458891 IVA458891 JEW458891 JOS458891 JYO458891 KIK458891 KSG458891 LCC458891 LLY458891 LVU458891 MFQ458891 MPM458891 MZI458891 NJE458891 NTA458891 OCW458891 OMS458891 OWO458891 PGK458891 PQG458891 QAC458891 QJY458891 QTU458891 RDQ458891 RNM458891 RXI458891 SHE458891 SRA458891 TAW458891 TKS458891 TUO458891 UEK458891 UOG458891 UYC458891 VHY458891 VRU458891 WBQ458891 WLM458891 WVI458891 A524427 IW524427 SS524427 ACO524427 AMK524427 AWG524427 BGC524427 BPY524427 BZU524427 CJQ524427 CTM524427 DDI524427 DNE524427 DXA524427 EGW524427 EQS524427 FAO524427 FKK524427 FUG524427 GEC524427 GNY524427 GXU524427 HHQ524427 HRM524427 IBI524427 ILE524427 IVA524427 JEW524427 JOS524427 JYO524427 KIK524427 KSG524427 LCC524427 LLY524427 LVU524427 MFQ524427 MPM524427 MZI524427 NJE524427 NTA524427 OCW524427 OMS524427 OWO524427 PGK524427 PQG524427 QAC524427 QJY524427 QTU524427 RDQ524427 RNM524427 RXI524427 SHE524427 SRA524427 TAW524427 TKS524427 TUO524427 UEK524427 UOG524427 UYC524427 VHY524427 VRU524427 WBQ524427 WLM524427 WVI524427 A589963 IW589963 SS589963 ACO589963 AMK589963 AWG589963 BGC589963 BPY589963 BZU589963 CJQ589963 CTM589963 DDI589963 DNE589963 DXA589963 EGW589963 EQS589963 FAO589963 FKK589963 FUG589963 GEC589963 GNY589963 GXU589963 HHQ589963 HRM589963 IBI589963 ILE589963 IVA589963 JEW589963 JOS589963 JYO589963 KIK589963 KSG589963 LCC589963 LLY589963 LVU589963 MFQ589963 MPM589963 MZI589963 NJE589963 NTA589963 OCW589963 OMS589963 OWO589963 PGK589963 PQG589963 QAC589963 QJY589963 QTU589963 RDQ589963 RNM589963 RXI589963 SHE589963 SRA589963 TAW589963 TKS589963 TUO589963 UEK589963 UOG589963 UYC589963 VHY589963 VRU589963 WBQ589963 WLM589963 WVI589963 A655499 IW655499 SS655499 ACO655499 AMK655499 AWG655499 BGC655499 BPY655499 BZU655499 CJQ655499 CTM655499 DDI655499 DNE655499 DXA655499 EGW655499 EQS655499 FAO655499 FKK655499 FUG655499 GEC655499 GNY655499 GXU655499 HHQ655499 HRM655499 IBI655499 ILE655499 IVA655499 JEW655499 JOS655499 JYO655499 KIK655499 KSG655499 LCC655499 LLY655499 LVU655499 MFQ655499 MPM655499 MZI655499 NJE655499 NTA655499 OCW655499 OMS655499 OWO655499 PGK655499 PQG655499 QAC655499 QJY655499 QTU655499 RDQ655499 RNM655499 RXI655499 SHE655499 SRA655499 TAW655499 TKS655499 TUO655499 UEK655499 UOG655499 UYC655499 VHY655499 VRU655499 WBQ655499 WLM655499 WVI655499 A721035 IW721035 SS721035 ACO721035 AMK721035 AWG721035 BGC721035 BPY721035 BZU721035 CJQ721035 CTM721035 DDI721035 DNE721035 DXA721035 EGW721035 EQS721035 FAO721035 FKK721035 FUG721035 GEC721035 GNY721035 GXU721035 HHQ721035 HRM721035 IBI721035 ILE721035 IVA721035 JEW721035 JOS721035 JYO721035 KIK721035 KSG721035 LCC721035 LLY721035 LVU721035 MFQ721035 MPM721035 MZI721035 NJE721035 NTA721035 OCW721035 OMS721035 OWO721035 PGK721035 PQG721035 QAC721035 QJY721035 QTU721035 RDQ721035 RNM721035 RXI721035 SHE721035 SRA721035 TAW721035 TKS721035 TUO721035 UEK721035 UOG721035 UYC721035 VHY721035 VRU721035 WBQ721035 WLM721035 WVI721035 A786571 IW786571 SS786571 ACO786571 AMK786571 AWG786571 BGC786571 BPY786571 BZU786571 CJQ786571 CTM786571 DDI786571 DNE786571 DXA786571 EGW786571 EQS786571 FAO786571 FKK786571 FUG786571 GEC786571 GNY786571 GXU786571 HHQ786571 HRM786571 IBI786571 ILE786571 IVA786571 JEW786571 JOS786571 JYO786571 KIK786571 KSG786571 LCC786571 LLY786571 LVU786571 MFQ786571 MPM786571 MZI786571 NJE786571 NTA786571 OCW786571 OMS786571 OWO786571 PGK786571 PQG786571 QAC786571 QJY786571 QTU786571 RDQ786571 RNM786571 RXI786571 SHE786571 SRA786571 TAW786571 TKS786571 TUO786571 UEK786571 UOG786571 UYC786571 VHY786571 VRU786571 WBQ786571 WLM786571 WVI786571 A852107 IW852107 SS852107 ACO852107 AMK852107 AWG852107 BGC852107 BPY852107 BZU852107 CJQ852107 CTM852107 DDI852107 DNE852107 DXA852107 EGW852107 EQS852107 FAO852107 FKK852107 FUG852107 GEC852107 GNY852107 GXU852107 HHQ852107 HRM852107 IBI852107 ILE852107 IVA852107 JEW852107 JOS852107 JYO852107 KIK852107 KSG852107 LCC852107 LLY852107 LVU852107 MFQ852107 MPM852107 MZI852107 NJE852107 NTA852107 OCW852107 OMS852107 OWO852107 PGK852107 PQG852107 QAC852107 QJY852107 QTU852107 RDQ852107 RNM852107 RXI852107 SHE852107 SRA852107 TAW852107 TKS852107 TUO852107 UEK852107 UOG852107 UYC852107 VHY852107 VRU852107 WBQ852107 WLM852107 WVI852107 A917643 IW917643 SS917643 ACO917643 AMK917643 AWG917643 BGC917643 BPY917643 BZU917643 CJQ917643 CTM917643 DDI917643 DNE917643 DXA917643 EGW917643 EQS917643 FAO917643 FKK917643 FUG917643 GEC917643 GNY917643 GXU917643 HHQ917643 HRM917643 IBI917643 ILE917643 IVA917643 JEW917643 JOS917643 JYO917643 KIK917643 KSG917643 LCC917643 LLY917643 LVU917643 MFQ917643 MPM917643 MZI917643 NJE917643 NTA917643 OCW917643 OMS917643 OWO917643 PGK917643 PQG917643 QAC917643 QJY917643 QTU917643 RDQ917643 RNM917643 RXI917643 SHE917643 SRA917643 TAW917643 TKS917643 TUO917643 UEK917643 UOG917643 UYC917643 VHY917643 VRU917643 WBQ917643 WLM917643 WVI917643 A983179 IW983179 SS983179 ACO983179 AMK983179 AWG983179 BGC983179 BPY983179 BZU983179 CJQ983179 CTM983179 DDI983179 DNE983179 DXA983179 EGW983179 EQS983179 FAO983179 FKK983179 FUG983179 GEC983179 GNY983179 GXU983179 HHQ983179 HRM983179 IBI983179 ILE983179 IVA983179 JEW983179 JOS983179 JYO983179 KIK983179 KSG983179 LCC983179 LLY983179 LVU983179 MFQ983179 MPM983179 MZI983179 NJE983179 NTA983179 OCW983179 OMS983179 OWO983179 PGK983179 PQG983179 QAC983179 QJY983179 QTU983179 RDQ983179 RNM983179 RXI983179 SHE983179 SRA983179 TAW983179 TKS983179 TUO983179 UEK983179 UOG983179 UYC983179 VHY983179 VRU983179 WBQ983179 WLM983179 WVI983179 A154 IW154 SS154 ACO154 AMK154 AWG154 BGC154 BPY154 BZU154 CJQ154 CTM154 DDI154 DNE154 DXA154 EGW154 EQS154 FAO154 FKK154 FUG154 GEC154 GNY154 GXU154 HHQ154 HRM154 IBI154 ILE154 IVA154 JEW154 JOS154 JYO154 KIK154 KSG154 LCC154 LLY154 LVU154 MFQ154 MPM154 MZI154 NJE154 NTA154 OCW154 OMS154 OWO154 PGK154 PQG154 QAC154 QJY154 QTU154 RDQ154 RNM154 RXI154 SHE154 SRA154 TAW154 TKS154 TUO154 UEK154 UOG154 UYC154 VHY154 VRU154 WBQ154 WLM154 WVI154 A65690 IW65690 SS65690 ACO65690 AMK65690 AWG65690 BGC65690 BPY65690 BZU65690 CJQ65690 CTM65690 DDI65690 DNE65690 DXA65690 EGW65690 EQS65690 FAO65690 FKK65690 FUG65690 GEC65690 GNY65690 GXU65690 HHQ65690 HRM65690 IBI65690 ILE65690 IVA65690 JEW65690 JOS65690 JYO65690 KIK65690 KSG65690 LCC65690 LLY65690 LVU65690 MFQ65690 MPM65690 MZI65690 NJE65690 NTA65690 OCW65690 OMS65690 OWO65690 PGK65690 PQG65690 QAC65690 QJY65690 QTU65690 RDQ65690 RNM65690 RXI65690 SHE65690 SRA65690 TAW65690 TKS65690 TUO65690 UEK65690 UOG65690 UYC65690 VHY65690 VRU65690 WBQ65690 WLM65690 WVI65690 A131226 IW131226 SS131226 ACO131226 AMK131226 AWG131226 BGC131226 BPY131226 BZU131226 CJQ131226 CTM131226 DDI131226 DNE131226 DXA131226 EGW131226 EQS131226 FAO131226 FKK131226 FUG131226 GEC131226 GNY131226 GXU131226 HHQ131226 HRM131226 IBI131226 ILE131226 IVA131226 JEW131226 JOS131226 JYO131226 KIK131226 KSG131226 LCC131226 LLY131226 LVU131226 MFQ131226 MPM131226 MZI131226 NJE131226 NTA131226 OCW131226 OMS131226 OWO131226 PGK131226 PQG131226 QAC131226 QJY131226 QTU131226 RDQ131226 RNM131226 RXI131226 SHE131226 SRA131226 TAW131226 TKS131226 TUO131226 UEK131226 UOG131226 UYC131226 VHY131226 VRU131226 WBQ131226 WLM131226 WVI131226 A196762 IW196762 SS196762 ACO196762 AMK196762 AWG196762 BGC196762 BPY196762 BZU196762 CJQ196762 CTM196762 DDI196762 DNE196762 DXA196762 EGW196762 EQS196762 FAO196762 FKK196762 FUG196762 GEC196762 GNY196762 GXU196762 HHQ196762 HRM196762 IBI196762 ILE196762 IVA196762 JEW196762 JOS196762 JYO196762 KIK196762 KSG196762 LCC196762 LLY196762 LVU196762 MFQ196762 MPM196762 MZI196762 NJE196762 NTA196762 OCW196762 OMS196762 OWO196762 PGK196762 PQG196762 QAC196762 QJY196762 QTU196762 RDQ196762 RNM196762 RXI196762 SHE196762 SRA196762 TAW196762 TKS196762 TUO196762 UEK196762 UOG196762 UYC196762 VHY196762 VRU196762 WBQ196762 WLM196762 WVI196762 A262298 IW262298 SS262298 ACO262298 AMK262298 AWG262298 BGC262298 BPY262298 BZU262298 CJQ262298 CTM262298 DDI262298 DNE262298 DXA262298 EGW262298 EQS262298 FAO262298 FKK262298 FUG262298 GEC262298 GNY262298 GXU262298 HHQ262298 HRM262298 IBI262298 ILE262298 IVA262298 JEW262298 JOS262298 JYO262298 KIK262298 KSG262298 LCC262298 LLY262298 LVU262298 MFQ262298 MPM262298 MZI262298 NJE262298 NTA262298 OCW262298 OMS262298 OWO262298 PGK262298 PQG262298 QAC262298 QJY262298 QTU262298 RDQ262298 RNM262298 RXI262298 SHE262298 SRA262298 TAW262298 TKS262298 TUO262298 UEK262298 UOG262298 UYC262298 VHY262298 VRU262298 WBQ262298 WLM262298 WVI262298 A327834 IW327834 SS327834 ACO327834 AMK327834 AWG327834 BGC327834 BPY327834 BZU327834 CJQ327834 CTM327834 DDI327834 DNE327834 DXA327834 EGW327834 EQS327834 FAO327834 FKK327834 FUG327834 GEC327834 GNY327834 GXU327834 HHQ327834 HRM327834 IBI327834 ILE327834 IVA327834 JEW327834 JOS327834 JYO327834 KIK327834 KSG327834 LCC327834 LLY327834 LVU327834 MFQ327834 MPM327834 MZI327834 NJE327834 NTA327834 OCW327834 OMS327834 OWO327834 PGK327834 PQG327834 QAC327834 QJY327834 QTU327834 RDQ327834 RNM327834 RXI327834 SHE327834 SRA327834 TAW327834 TKS327834 TUO327834 UEK327834 UOG327834 UYC327834 VHY327834 VRU327834 WBQ327834 WLM327834 WVI327834 A393370 IW393370 SS393370 ACO393370 AMK393370 AWG393370 BGC393370 BPY393370 BZU393370 CJQ393370 CTM393370 DDI393370 DNE393370 DXA393370 EGW393370 EQS393370 FAO393370 FKK393370 FUG393370 GEC393370 GNY393370 GXU393370 HHQ393370 HRM393370 IBI393370 ILE393370 IVA393370 JEW393370 JOS393370 JYO393370 KIK393370 KSG393370 LCC393370 LLY393370 LVU393370 MFQ393370 MPM393370 MZI393370 NJE393370 NTA393370 OCW393370 OMS393370 OWO393370 PGK393370 PQG393370 QAC393370 QJY393370 QTU393370 RDQ393370 RNM393370 RXI393370 SHE393370 SRA393370 TAW393370 TKS393370 TUO393370 UEK393370 UOG393370 UYC393370 VHY393370 VRU393370 WBQ393370 WLM393370 WVI393370 A458906 IW458906 SS458906 ACO458906 AMK458906 AWG458906 BGC458906 BPY458906 BZU458906 CJQ458906 CTM458906 DDI458906 DNE458906 DXA458906 EGW458906 EQS458906 FAO458906 FKK458906 FUG458906 GEC458906 GNY458906 GXU458906 HHQ458906 HRM458906 IBI458906 ILE458906 IVA458906 JEW458906 JOS458906 JYO458906 KIK458906 KSG458906 LCC458906 LLY458906 LVU458906 MFQ458906 MPM458906 MZI458906 NJE458906 NTA458906 OCW458906 OMS458906 OWO458906 PGK458906 PQG458906 QAC458906 QJY458906 QTU458906 RDQ458906 RNM458906 RXI458906 SHE458906 SRA458906 TAW458906 TKS458906 TUO458906 UEK458906 UOG458906 UYC458906 VHY458906 VRU458906 WBQ458906 WLM458906 WVI458906 A524442 IW524442 SS524442 ACO524442 AMK524442 AWG524442 BGC524442 BPY524442 BZU524442 CJQ524442 CTM524442 DDI524442 DNE524442 DXA524442 EGW524442 EQS524442 FAO524442 FKK524442 FUG524442 GEC524442 GNY524442 GXU524442 HHQ524442 HRM524442 IBI524442 ILE524442 IVA524442 JEW524442 JOS524442 JYO524442 KIK524442 KSG524442 LCC524442 LLY524442 LVU524442 MFQ524442 MPM524442 MZI524442 NJE524442 NTA524442 OCW524442 OMS524442 OWO524442 PGK524442 PQG524442 QAC524442 QJY524442 QTU524442 RDQ524442 RNM524442 RXI524442 SHE524442 SRA524442 TAW524442 TKS524442 TUO524442 UEK524442 UOG524442 UYC524442 VHY524442 VRU524442 WBQ524442 WLM524442 WVI524442 A589978 IW589978 SS589978 ACO589978 AMK589978 AWG589978 BGC589978 BPY589978 BZU589978 CJQ589978 CTM589978 DDI589978 DNE589978 DXA589978 EGW589978 EQS589978 FAO589978 FKK589978 FUG589978 GEC589978 GNY589978 GXU589978 HHQ589978 HRM589978 IBI589978 ILE589978 IVA589978 JEW589978 JOS589978 JYO589978 KIK589978 KSG589978 LCC589978 LLY589978 LVU589978 MFQ589978 MPM589978 MZI589978 NJE589978 NTA589978 OCW589978 OMS589978 OWO589978 PGK589978 PQG589978 QAC589978 QJY589978 QTU589978 RDQ589978 RNM589978 RXI589978 SHE589978 SRA589978 TAW589978 TKS589978 TUO589978 UEK589978 UOG589978 UYC589978 VHY589978 VRU589978 WBQ589978 WLM589978 WVI589978 A655514 IW655514 SS655514 ACO655514 AMK655514 AWG655514 BGC655514 BPY655514 BZU655514 CJQ655514 CTM655514 DDI655514 DNE655514 DXA655514 EGW655514 EQS655514 FAO655514 FKK655514 FUG655514 GEC655514 GNY655514 GXU655514 HHQ655514 HRM655514 IBI655514 ILE655514 IVA655514 JEW655514 JOS655514 JYO655514 KIK655514 KSG655514 LCC655514 LLY655514 LVU655514 MFQ655514 MPM655514 MZI655514 NJE655514 NTA655514 OCW655514 OMS655514 OWO655514 PGK655514 PQG655514 QAC655514 QJY655514 QTU655514 RDQ655514 RNM655514 RXI655514 SHE655514 SRA655514 TAW655514 TKS655514 TUO655514 UEK655514 UOG655514 UYC655514 VHY655514 VRU655514 WBQ655514 WLM655514 WVI655514 A721050 IW721050 SS721050 ACO721050 AMK721050 AWG721050 BGC721050 BPY721050 BZU721050 CJQ721050 CTM721050 DDI721050 DNE721050 DXA721050 EGW721050 EQS721050 FAO721050 FKK721050 FUG721050 GEC721050 GNY721050 GXU721050 HHQ721050 HRM721050 IBI721050 ILE721050 IVA721050 JEW721050 JOS721050 JYO721050 KIK721050 KSG721050 LCC721050 LLY721050 LVU721050 MFQ721050 MPM721050 MZI721050 NJE721050 NTA721050 OCW721050 OMS721050 OWO721050 PGK721050 PQG721050 QAC721050 QJY721050 QTU721050 RDQ721050 RNM721050 RXI721050 SHE721050 SRA721050 TAW721050 TKS721050 TUO721050 UEK721050 UOG721050 UYC721050 VHY721050 VRU721050 WBQ721050 WLM721050 WVI721050 A786586 IW786586 SS786586 ACO786586 AMK786586 AWG786586 BGC786586 BPY786586 BZU786586 CJQ786586 CTM786586 DDI786586 DNE786586 DXA786586 EGW786586 EQS786586 FAO786586 FKK786586 FUG786586 GEC786586 GNY786586 GXU786586 HHQ786586 HRM786586 IBI786586 ILE786586 IVA786586 JEW786586 JOS786586 JYO786586 KIK786586 KSG786586 LCC786586 LLY786586 LVU786586 MFQ786586 MPM786586 MZI786586 NJE786586 NTA786586 OCW786586 OMS786586 OWO786586 PGK786586 PQG786586 QAC786586 QJY786586 QTU786586 RDQ786586 RNM786586 RXI786586 SHE786586 SRA786586 TAW786586 TKS786586 TUO786586 UEK786586 UOG786586 UYC786586 VHY786586 VRU786586 WBQ786586 WLM786586 WVI786586 A852122 IW852122 SS852122 ACO852122 AMK852122 AWG852122 BGC852122 BPY852122 BZU852122 CJQ852122 CTM852122 DDI852122 DNE852122 DXA852122 EGW852122 EQS852122 FAO852122 FKK852122 FUG852122 GEC852122 GNY852122 GXU852122 HHQ852122 HRM852122 IBI852122 ILE852122 IVA852122 JEW852122 JOS852122 JYO852122 KIK852122 KSG852122 LCC852122 LLY852122 LVU852122 MFQ852122 MPM852122 MZI852122 NJE852122 NTA852122 OCW852122 OMS852122 OWO852122 PGK852122 PQG852122 QAC852122 QJY852122 QTU852122 RDQ852122 RNM852122 RXI852122 SHE852122 SRA852122 TAW852122 TKS852122 TUO852122 UEK852122 UOG852122 UYC852122 VHY852122 VRU852122 WBQ852122 WLM852122 WVI852122 A917658 IW917658 SS917658 ACO917658 AMK917658 AWG917658 BGC917658 BPY917658 BZU917658 CJQ917658 CTM917658 DDI917658 DNE917658 DXA917658 EGW917658 EQS917658 FAO917658 FKK917658 FUG917658 GEC917658 GNY917658 GXU917658 HHQ917658 HRM917658 IBI917658 ILE917658 IVA917658 JEW917658 JOS917658 JYO917658 KIK917658 KSG917658 LCC917658 LLY917658 LVU917658 MFQ917658 MPM917658 MZI917658 NJE917658 NTA917658 OCW917658 OMS917658 OWO917658 PGK917658 PQG917658 QAC917658 QJY917658 QTU917658 RDQ917658 RNM917658 RXI917658 SHE917658 SRA917658 TAW917658 TKS917658 TUO917658 UEK917658 UOG917658 UYC917658 VHY917658 VRU917658 WBQ917658 WLM917658 WVI917658 A983194 IW983194 SS983194 ACO983194 AMK983194 AWG983194 BGC983194 BPY983194 BZU983194 CJQ983194 CTM983194 DDI983194 DNE983194 DXA983194 EGW983194 EQS983194 FAO983194 FKK983194 FUG983194 GEC983194 GNY983194 GXU983194 HHQ983194 HRM983194 IBI983194 ILE983194 IVA983194 JEW983194 JOS983194 JYO983194 KIK983194 KSG983194 LCC983194 LLY983194 LVU983194 MFQ983194 MPM983194 MZI983194 NJE983194 NTA983194 OCW983194 OMS983194 OWO983194 PGK983194 PQG983194 QAC983194 QJY983194 QTU983194 RDQ983194 RNM983194 RXI983194 SHE983194 SRA983194 TAW983194 TKS983194 TUO983194 UEK983194 UOG983194 UYC983194 VHY983194 VRU983194 WBQ983194 WLM983194 WVI983194 A156 IW156 SS156 ACO156 AMK156 AWG156 BGC156 BPY156 BZU156 CJQ156 CTM156 DDI156 DNE156 DXA156 EGW156 EQS156 FAO156 FKK156 FUG156 GEC156 GNY156 GXU156 HHQ156 HRM156 IBI156 ILE156 IVA156 JEW156 JOS156 JYO156 KIK156 KSG156 LCC156 LLY156 LVU156 MFQ156 MPM156 MZI156 NJE156 NTA156 OCW156 OMS156 OWO156 PGK156 PQG156 QAC156 QJY156 QTU156 RDQ156 RNM156 RXI156 SHE156 SRA156 TAW156 TKS156 TUO156 UEK156 UOG156 UYC156 VHY156 VRU156 WBQ156 WLM156 WVI156 A65692 IW65692 SS65692 ACO65692 AMK65692 AWG65692 BGC65692 BPY65692 BZU65692 CJQ65692 CTM65692 DDI65692 DNE65692 DXA65692 EGW65692 EQS65692 FAO65692 FKK65692 FUG65692 GEC65692 GNY65692 GXU65692 HHQ65692 HRM65692 IBI65692 ILE65692 IVA65692 JEW65692 JOS65692 JYO65692 KIK65692 KSG65692 LCC65692 LLY65692 LVU65692 MFQ65692 MPM65692 MZI65692 NJE65692 NTA65692 OCW65692 OMS65692 OWO65692 PGK65692 PQG65692 QAC65692 QJY65692 QTU65692 RDQ65692 RNM65692 RXI65692 SHE65692 SRA65692 TAW65692 TKS65692 TUO65692 UEK65692 UOG65692 UYC65692 VHY65692 VRU65692 WBQ65692 WLM65692 WVI65692 A131228 IW131228 SS131228 ACO131228 AMK131228 AWG131228 BGC131228 BPY131228 BZU131228 CJQ131228 CTM131228 DDI131228 DNE131228 DXA131228 EGW131228 EQS131228 FAO131228 FKK131228 FUG131228 GEC131228 GNY131228 GXU131228 HHQ131228 HRM131228 IBI131228 ILE131228 IVA131228 JEW131228 JOS131228 JYO131228 KIK131228 KSG131228 LCC131228 LLY131228 LVU131228 MFQ131228 MPM131228 MZI131228 NJE131228 NTA131228 OCW131228 OMS131228 OWO131228 PGK131228 PQG131228 QAC131228 QJY131228 QTU131228 RDQ131228 RNM131228 RXI131228 SHE131228 SRA131228 TAW131228 TKS131228 TUO131228 UEK131228 UOG131228 UYC131228 VHY131228 VRU131228 WBQ131228 WLM131228 WVI131228 A196764 IW196764 SS196764 ACO196764 AMK196764 AWG196764 BGC196764 BPY196764 BZU196764 CJQ196764 CTM196764 DDI196764 DNE196764 DXA196764 EGW196764 EQS196764 FAO196764 FKK196764 FUG196764 GEC196764 GNY196764 GXU196764 HHQ196764 HRM196764 IBI196764 ILE196764 IVA196764 JEW196764 JOS196764 JYO196764 KIK196764 KSG196764 LCC196764 LLY196764 LVU196764 MFQ196764 MPM196764 MZI196764 NJE196764 NTA196764 OCW196764 OMS196764 OWO196764 PGK196764 PQG196764 QAC196764 QJY196764 QTU196764 RDQ196764 RNM196764 RXI196764 SHE196764 SRA196764 TAW196764 TKS196764 TUO196764 UEK196764 UOG196764 UYC196764 VHY196764 VRU196764 WBQ196764 WLM196764 WVI196764 A262300 IW262300 SS262300 ACO262300 AMK262300 AWG262300 BGC262300 BPY262300 BZU262300 CJQ262300 CTM262300 DDI262300 DNE262300 DXA262300 EGW262300 EQS262300 FAO262300 FKK262300 FUG262300 GEC262300 GNY262300 GXU262300 HHQ262300 HRM262300 IBI262300 ILE262300 IVA262300 JEW262300 JOS262300 JYO262300 KIK262300 KSG262300 LCC262300 LLY262300 LVU262300 MFQ262300 MPM262300 MZI262300 NJE262300 NTA262300 OCW262300 OMS262300 OWO262300 PGK262300 PQG262300 QAC262300 QJY262300 QTU262300 RDQ262300 RNM262300 RXI262300 SHE262300 SRA262300 TAW262300 TKS262300 TUO262300 UEK262300 UOG262300 UYC262300 VHY262300 VRU262300 WBQ262300 WLM262300 WVI262300 A327836 IW327836 SS327836 ACO327836 AMK327836 AWG327836 BGC327836 BPY327836 BZU327836 CJQ327836 CTM327836 DDI327836 DNE327836 DXA327836 EGW327836 EQS327836 FAO327836 FKK327836 FUG327836 GEC327836 GNY327836 GXU327836 HHQ327836 HRM327836 IBI327836 ILE327836 IVA327836 JEW327836 JOS327836 JYO327836 KIK327836 KSG327836 LCC327836 LLY327836 LVU327836 MFQ327836 MPM327836 MZI327836 NJE327836 NTA327836 OCW327836 OMS327836 OWO327836 PGK327836 PQG327836 QAC327836 QJY327836 QTU327836 RDQ327836 RNM327836 RXI327836 SHE327836 SRA327836 TAW327836 TKS327836 TUO327836 UEK327836 UOG327836 UYC327836 VHY327836 VRU327836 WBQ327836 WLM327836 WVI327836 A393372 IW393372 SS393372 ACO393372 AMK393372 AWG393372 BGC393372 BPY393372 BZU393372 CJQ393372 CTM393372 DDI393372 DNE393372 DXA393372 EGW393372 EQS393372 FAO393372 FKK393372 FUG393372 GEC393372 GNY393372 GXU393372 HHQ393372 HRM393372 IBI393372 ILE393372 IVA393372 JEW393372 JOS393372 JYO393372 KIK393372 KSG393372 LCC393372 LLY393372 LVU393372 MFQ393372 MPM393372 MZI393372 NJE393372 NTA393372 OCW393372 OMS393372 OWO393372 PGK393372 PQG393372 QAC393372 QJY393372 QTU393372 RDQ393372 RNM393372 RXI393372 SHE393372 SRA393372 TAW393372 TKS393372 TUO393372 UEK393372 UOG393372 UYC393372 VHY393372 VRU393372 WBQ393372 WLM393372 WVI393372 A458908 IW458908 SS458908 ACO458908 AMK458908 AWG458908 BGC458908 BPY458908 BZU458908 CJQ458908 CTM458908 DDI458908 DNE458908 DXA458908 EGW458908 EQS458908 FAO458908 FKK458908 FUG458908 GEC458908 GNY458908 GXU458908 HHQ458908 HRM458908 IBI458908 ILE458908 IVA458908 JEW458908 JOS458908 JYO458908 KIK458908 KSG458908 LCC458908 LLY458908 LVU458908 MFQ458908 MPM458908 MZI458908 NJE458908 NTA458908 OCW458908 OMS458908 OWO458908 PGK458908 PQG458908 QAC458908 QJY458908 QTU458908 RDQ458908 RNM458908 RXI458908 SHE458908 SRA458908 TAW458908 TKS458908 TUO458908 UEK458908 UOG458908 UYC458908 VHY458908 VRU458908 WBQ458908 WLM458908 WVI458908 A524444 IW524444 SS524444 ACO524444 AMK524444 AWG524444 BGC524444 BPY524444 BZU524444 CJQ524444 CTM524444 DDI524444 DNE524444 DXA524444 EGW524444 EQS524444 FAO524444 FKK524444 FUG524444 GEC524444 GNY524444 GXU524444 HHQ524444 HRM524444 IBI524444 ILE524444 IVA524444 JEW524444 JOS524444 JYO524444 KIK524444 KSG524444 LCC524444 LLY524444 LVU524444 MFQ524444 MPM524444 MZI524444 NJE524444 NTA524444 OCW524444 OMS524444 OWO524444 PGK524444 PQG524444 QAC524444 QJY524444 QTU524444 RDQ524444 RNM524444 RXI524444 SHE524444 SRA524444 TAW524444 TKS524444 TUO524444 UEK524444 UOG524444 UYC524444 VHY524444 VRU524444 WBQ524444 WLM524444 WVI524444 A589980 IW589980 SS589980 ACO589980 AMK589980 AWG589980 BGC589980 BPY589980 BZU589980 CJQ589980 CTM589980 DDI589980 DNE589980 DXA589980 EGW589980 EQS589980 FAO589980 FKK589980 FUG589980 GEC589980 GNY589980 GXU589980 HHQ589980 HRM589980 IBI589980 ILE589980 IVA589980 JEW589980 JOS589980 JYO589980 KIK589980 KSG589980 LCC589980 LLY589980 LVU589980 MFQ589980 MPM589980 MZI589980 NJE589980 NTA589980 OCW589980 OMS589980 OWO589980 PGK589980 PQG589980 QAC589980 QJY589980 QTU589980 RDQ589980 RNM589980 RXI589980 SHE589980 SRA589980 TAW589980 TKS589980 TUO589980 UEK589980 UOG589980 UYC589980 VHY589980 VRU589980 WBQ589980 WLM589980 WVI589980 A655516 IW655516 SS655516 ACO655516 AMK655516 AWG655516 BGC655516 BPY655516 BZU655516 CJQ655516 CTM655516 DDI655516 DNE655516 DXA655516 EGW655516 EQS655516 FAO655516 FKK655516 FUG655516 GEC655516 GNY655516 GXU655516 HHQ655516 HRM655516 IBI655516 ILE655516 IVA655516 JEW655516 JOS655516 JYO655516 KIK655516 KSG655516 LCC655516 LLY655516 LVU655516 MFQ655516 MPM655516 MZI655516 NJE655516 NTA655516 OCW655516 OMS655516 OWO655516 PGK655516 PQG655516 QAC655516 QJY655516 QTU655516 RDQ655516 RNM655516 RXI655516 SHE655516 SRA655516 TAW655516 TKS655516 TUO655516 UEK655516 UOG655516 UYC655516 VHY655516 VRU655516 WBQ655516 WLM655516 WVI655516 A721052 IW721052 SS721052 ACO721052 AMK721052 AWG721052 BGC721052 BPY721052 BZU721052 CJQ721052 CTM721052 DDI721052 DNE721052 DXA721052 EGW721052 EQS721052 FAO721052 FKK721052 FUG721052 GEC721052 GNY721052 GXU721052 HHQ721052 HRM721052 IBI721052 ILE721052 IVA721052 JEW721052 JOS721052 JYO721052 KIK721052 KSG721052 LCC721052 LLY721052 LVU721052 MFQ721052 MPM721052 MZI721052 NJE721052 NTA721052 OCW721052 OMS721052 OWO721052 PGK721052 PQG721052 QAC721052 QJY721052 QTU721052 RDQ721052 RNM721052 RXI721052 SHE721052 SRA721052 TAW721052 TKS721052 TUO721052 UEK721052 UOG721052 UYC721052 VHY721052 VRU721052 WBQ721052 WLM721052 WVI721052 A786588 IW786588 SS786588 ACO786588 AMK786588 AWG786588 BGC786588 BPY786588 BZU786588 CJQ786588 CTM786588 DDI786588 DNE786588 DXA786588 EGW786588 EQS786588 FAO786588 FKK786588 FUG786588 GEC786588 GNY786588 GXU786588 HHQ786588 HRM786588 IBI786588 ILE786588 IVA786588 JEW786588 JOS786588 JYO786588 KIK786588 KSG786588 LCC786588 LLY786588 LVU786588 MFQ786588 MPM786588 MZI786588 NJE786588 NTA786588 OCW786588 OMS786588 OWO786588 PGK786588 PQG786588 QAC786588 QJY786588 QTU786588 RDQ786588 RNM786588 RXI786588 SHE786588 SRA786588 TAW786588 TKS786588 TUO786588 UEK786588 UOG786588 UYC786588 VHY786588 VRU786588 WBQ786588 WLM786588 WVI786588 A852124 IW852124 SS852124 ACO852124 AMK852124 AWG852124 BGC852124 BPY852124 BZU852124 CJQ852124 CTM852124 DDI852124 DNE852124 DXA852124 EGW852124 EQS852124 FAO852124 FKK852124 FUG852124 GEC852124 GNY852124 GXU852124 HHQ852124 HRM852124 IBI852124 ILE852124 IVA852124 JEW852124 JOS852124 JYO852124 KIK852124 KSG852124 LCC852124 LLY852124 LVU852124 MFQ852124 MPM852124 MZI852124 NJE852124 NTA852124 OCW852124 OMS852124 OWO852124 PGK852124 PQG852124 QAC852124 QJY852124 QTU852124 RDQ852124 RNM852124 RXI852124 SHE852124 SRA852124 TAW852124 TKS852124 TUO852124 UEK852124 UOG852124 UYC852124 VHY852124 VRU852124 WBQ852124 WLM852124 WVI852124 A917660 IW917660 SS917660 ACO917660 AMK917660 AWG917660 BGC917660 BPY917660 BZU917660 CJQ917660 CTM917660 DDI917660 DNE917660 DXA917660 EGW917660 EQS917660 FAO917660 FKK917660 FUG917660 GEC917660 GNY917660 GXU917660 HHQ917660 HRM917660 IBI917660 ILE917660 IVA917660 JEW917660 JOS917660 JYO917660 KIK917660 KSG917660 LCC917660 LLY917660 LVU917660 MFQ917660 MPM917660 MZI917660 NJE917660 NTA917660 OCW917660 OMS917660 OWO917660 PGK917660 PQG917660 QAC917660 QJY917660 QTU917660 RDQ917660 RNM917660 RXI917660 SHE917660 SRA917660 TAW917660 TKS917660 TUO917660 UEK917660 UOG917660 UYC917660 VHY917660 VRU917660 WBQ917660 WLM917660 WVI917660 A983196 IW983196 SS983196 ACO983196 AMK983196 AWG983196 BGC983196 BPY983196 BZU983196 CJQ983196 CTM983196 DDI983196 DNE983196 DXA983196 EGW983196 EQS983196 FAO983196 FKK983196 FUG983196 GEC983196 GNY983196 GXU983196 HHQ983196 HRM983196 IBI983196 ILE983196 IVA983196 JEW983196 JOS983196 JYO983196 KIK983196 KSG983196 LCC983196 LLY983196 LVU983196 MFQ983196 MPM983196 MZI983196 NJE983196 NTA983196 OCW983196 OMS983196 OWO983196 PGK983196 PQG983196 QAC983196 QJY983196 QTU983196 RDQ983196 RNM983196 RXI983196 SHE983196 SRA983196 TAW983196 TKS983196 TUO983196 UEK983196 UOG983196 UYC983196 VHY983196 VRU983196 WBQ983196 WLM983196 WVI983196" xr:uid="{B1576067-6213-464B-AC17-557287C6CFEF}"/>
    <dataValidation allowBlank="1" showInputMessage="1" showErrorMessage="1" prompt="Double click, entering into the linked cell of &quot;Debriefing Check List&quot; to input directly_x000a__x000a_双击进入&quot;描述清单&quot;的相应单元格进行输入" sqref="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D65540:D65541 IZ65540:IZ65541 SV65540:SV65541 ACR65540:ACR65541 AMN65540:AMN65541 AWJ65540:AWJ65541 BGF65540:BGF65541 BQB65540:BQB65541 BZX65540:BZX65541 CJT65540:CJT65541 CTP65540:CTP65541 DDL65540:DDL65541 DNH65540:DNH65541 DXD65540:DXD65541 EGZ65540:EGZ65541 EQV65540:EQV65541 FAR65540:FAR65541 FKN65540:FKN65541 FUJ65540:FUJ65541 GEF65540:GEF65541 GOB65540:GOB65541 GXX65540:GXX65541 HHT65540:HHT65541 HRP65540:HRP65541 IBL65540:IBL65541 ILH65540:ILH65541 IVD65540:IVD65541 JEZ65540:JEZ65541 JOV65540:JOV65541 JYR65540:JYR65541 KIN65540:KIN65541 KSJ65540:KSJ65541 LCF65540:LCF65541 LMB65540:LMB65541 LVX65540:LVX65541 MFT65540:MFT65541 MPP65540:MPP65541 MZL65540:MZL65541 NJH65540:NJH65541 NTD65540:NTD65541 OCZ65540:OCZ65541 OMV65540:OMV65541 OWR65540:OWR65541 PGN65540:PGN65541 PQJ65540:PQJ65541 QAF65540:QAF65541 QKB65540:QKB65541 QTX65540:QTX65541 RDT65540:RDT65541 RNP65540:RNP65541 RXL65540:RXL65541 SHH65540:SHH65541 SRD65540:SRD65541 TAZ65540:TAZ65541 TKV65540:TKV65541 TUR65540:TUR65541 UEN65540:UEN65541 UOJ65540:UOJ65541 UYF65540:UYF65541 VIB65540:VIB65541 VRX65540:VRX65541 WBT65540:WBT65541 WLP65540:WLP65541 WVL65540:WVL65541 D131076:D131077 IZ131076:IZ131077 SV131076:SV131077 ACR131076:ACR131077 AMN131076:AMN131077 AWJ131076:AWJ131077 BGF131076:BGF131077 BQB131076:BQB131077 BZX131076:BZX131077 CJT131076:CJT131077 CTP131076:CTP131077 DDL131076:DDL131077 DNH131076:DNH131077 DXD131076:DXD131077 EGZ131076:EGZ131077 EQV131076:EQV131077 FAR131076:FAR131077 FKN131076:FKN131077 FUJ131076:FUJ131077 GEF131076:GEF131077 GOB131076:GOB131077 GXX131076:GXX131077 HHT131076:HHT131077 HRP131076:HRP131077 IBL131076:IBL131077 ILH131076:ILH131077 IVD131076:IVD131077 JEZ131076:JEZ131077 JOV131076:JOV131077 JYR131076:JYR131077 KIN131076:KIN131077 KSJ131076:KSJ131077 LCF131076:LCF131077 LMB131076:LMB131077 LVX131076:LVX131077 MFT131076:MFT131077 MPP131076:MPP131077 MZL131076:MZL131077 NJH131076:NJH131077 NTD131076:NTD131077 OCZ131076:OCZ131077 OMV131076:OMV131077 OWR131076:OWR131077 PGN131076:PGN131077 PQJ131076:PQJ131077 QAF131076:QAF131077 QKB131076:QKB131077 QTX131076:QTX131077 RDT131076:RDT131077 RNP131076:RNP131077 RXL131076:RXL131077 SHH131076:SHH131077 SRD131076:SRD131077 TAZ131076:TAZ131077 TKV131076:TKV131077 TUR131076:TUR131077 UEN131076:UEN131077 UOJ131076:UOJ131077 UYF131076:UYF131077 VIB131076:VIB131077 VRX131076:VRX131077 WBT131076:WBT131077 WLP131076:WLP131077 WVL131076:WVL131077 D196612:D196613 IZ196612:IZ196613 SV196612:SV196613 ACR196612:ACR196613 AMN196612:AMN196613 AWJ196612:AWJ196613 BGF196612:BGF196613 BQB196612:BQB196613 BZX196612:BZX196613 CJT196612:CJT196613 CTP196612:CTP196613 DDL196612:DDL196613 DNH196612:DNH196613 DXD196612:DXD196613 EGZ196612:EGZ196613 EQV196612:EQV196613 FAR196612:FAR196613 FKN196612:FKN196613 FUJ196612:FUJ196613 GEF196612:GEF196613 GOB196612:GOB196613 GXX196612:GXX196613 HHT196612:HHT196613 HRP196612:HRP196613 IBL196612:IBL196613 ILH196612:ILH196613 IVD196612:IVD196613 JEZ196612:JEZ196613 JOV196612:JOV196613 JYR196612:JYR196613 KIN196612:KIN196613 KSJ196612:KSJ196613 LCF196612:LCF196613 LMB196612:LMB196613 LVX196612:LVX196613 MFT196612:MFT196613 MPP196612:MPP196613 MZL196612:MZL196613 NJH196612:NJH196613 NTD196612:NTD196613 OCZ196612:OCZ196613 OMV196612:OMV196613 OWR196612:OWR196613 PGN196612:PGN196613 PQJ196612:PQJ196613 QAF196612:QAF196613 QKB196612:QKB196613 QTX196612:QTX196613 RDT196612:RDT196613 RNP196612:RNP196613 RXL196612:RXL196613 SHH196612:SHH196613 SRD196612:SRD196613 TAZ196612:TAZ196613 TKV196612:TKV196613 TUR196612:TUR196613 UEN196612:UEN196613 UOJ196612:UOJ196613 UYF196612:UYF196613 VIB196612:VIB196613 VRX196612:VRX196613 WBT196612:WBT196613 WLP196612:WLP196613 WVL196612:WVL196613 D262148:D262149 IZ262148:IZ262149 SV262148:SV262149 ACR262148:ACR262149 AMN262148:AMN262149 AWJ262148:AWJ262149 BGF262148:BGF262149 BQB262148:BQB262149 BZX262148:BZX262149 CJT262148:CJT262149 CTP262148:CTP262149 DDL262148:DDL262149 DNH262148:DNH262149 DXD262148:DXD262149 EGZ262148:EGZ262149 EQV262148:EQV262149 FAR262148:FAR262149 FKN262148:FKN262149 FUJ262148:FUJ262149 GEF262148:GEF262149 GOB262148:GOB262149 GXX262148:GXX262149 HHT262148:HHT262149 HRP262148:HRP262149 IBL262148:IBL262149 ILH262148:ILH262149 IVD262148:IVD262149 JEZ262148:JEZ262149 JOV262148:JOV262149 JYR262148:JYR262149 KIN262148:KIN262149 KSJ262148:KSJ262149 LCF262148:LCF262149 LMB262148:LMB262149 LVX262148:LVX262149 MFT262148:MFT262149 MPP262148:MPP262149 MZL262148:MZL262149 NJH262148:NJH262149 NTD262148:NTD262149 OCZ262148:OCZ262149 OMV262148:OMV262149 OWR262148:OWR262149 PGN262148:PGN262149 PQJ262148:PQJ262149 QAF262148:QAF262149 QKB262148:QKB262149 QTX262148:QTX262149 RDT262148:RDT262149 RNP262148:RNP262149 RXL262148:RXL262149 SHH262148:SHH262149 SRD262148:SRD262149 TAZ262148:TAZ262149 TKV262148:TKV262149 TUR262148:TUR262149 UEN262148:UEN262149 UOJ262148:UOJ262149 UYF262148:UYF262149 VIB262148:VIB262149 VRX262148:VRX262149 WBT262148:WBT262149 WLP262148:WLP262149 WVL262148:WVL262149 D327684:D327685 IZ327684:IZ327685 SV327684:SV327685 ACR327684:ACR327685 AMN327684:AMN327685 AWJ327684:AWJ327685 BGF327684:BGF327685 BQB327684:BQB327685 BZX327684:BZX327685 CJT327684:CJT327685 CTP327684:CTP327685 DDL327684:DDL327685 DNH327684:DNH327685 DXD327684:DXD327685 EGZ327684:EGZ327685 EQV327684:EQV327685 FAR327684:FAR327685 FKN327684:FKN327685 FUJ327684:FUJ327685 GEF327684:GEF327685 GOB327684:GOB327685 GXX327684:GXX327685 HHT327684:HHT327685 HRP327684:HRP327685 IBL327684:IBL327685 ILH327684:ILH327685 IVD327684:IVD327685 JEZ327684:JEZ327685 JOV327684:JOV327685 JYR327684:JYR327685 KIN327684:KIN327685 KSJ327684:KSJ327685 LCF327684:LCF327685 LMB327684:LMB327685 LVX327684:LVX327685 MFT327684:MFT327685 MPP327684:MPP327685 MZL327684:MZL327685 NJH327684:NJH327685 NTD327684:NTD327685 OCZ327684:OCZ327685 OMV327684:OMV327685 OWR327684:OWR327685 PGN327684:PGN327685 PQJ327684:PQJ327685 QAF327684:QAF327685 QKB327684:QKB327685 QTX327684:QTX327685 RDT327684:RDT327685 RNP327684:RNP327685 RXL327684:RXL327685 SHH327684:SHH327685 SRD327684:SRD327685 TAZ327684:TAZ327685 TKV327684:TKV327685 TUR327684:TUR327685 UEN327684:UEN327685 UOJ327684:UOJ327685 UYF327684:UYF327685 VIB327684:VIB327685 VRX327684:VRX327685 WBT327684:WBT327685 WLP327684:WLP327685 WVL327684:WVL327685 D393220:D393221 IZ393220:IZ393221 SV393220:SV393221 ACR393220:ACR393221 AMN393220:AMN393221 AWJ393220:AWJ393221 BGF393220:BGF393221 BQB393220:BQB393221 BZX393220:BZX393221 CJT393220:CJT393221 CTP393220:CTP393221 DDL393220:DDL393221 DNH393220:DNH393221 DXD393220:DXD393221 EGZ393220:EGZ393221 EQV393220:EQV393221 FAR393220:FAR393221 FKN393220:FKN393221 FUJ393220:FUJ393221 GEF393220:GEF393221 GOB393220:GOB393221 GXX393220:GXX393221 HHT393220:HHT393221 HRP393220:HRP393221 IBL393220:IBL393221 ILH393220:ILH393221 IVD393220:IVD393221 JEZ393220:JEZ393221 JOV393220:JOV393221 JYR393220:JYR393221 KIN393220:KIN393221 KSJ393220:KSJ393221 LCF393220:LCF393221 LMB393220:LMB393221 LVX393220:LVX393221 MFT393220:MFT393221 MPP393220:MPP393221 MZL393220:MZL393221 NJH393220:NJH393221 NTD393220:NTD393221 OCZ393220:OCZ393221 OMV393220:OMV393221 OWR393220:OWR393221 PGN393220:PGN393221 PQJ393220:PQJ393221 QAF393220:QAF393221 QKB393220:QKB393221 QTX393220:QTX393221 RDT393220:RDT393221 RNP393220:RNP393221 RXL393220:RXL393221 SHH393220:SHH393221 SRD393220:SRD393221 TAZ393220:TAZ393221 TKV393220:TKV393221 TUR393220:TUR393221 UEN393220:UEN393221 UOJ393220:UOJ393221 UYF393220:UYF393221 VIB393220:VIB393221 VRX393220:VRX393221 WBT393220:WBT393221 WLP393220:WLP393221 WVL393220:WVL393221 D458756:D458757 IZ458756:IZ458757 SV458756:SV458757 ACR458756:ACR458757 AMN458756:AMN458757 AWJ458756:AWJ458757 BGF458756:BGF458757 BQB458756:BQB458757 BZX458756:BZX458757 CJT458756:CJT458757 CTP458756:CTP458757 DDL458756:DDL458757 DNH458756:DNH458757 DXD458756:DXD458757 EGZ458756:EGZ458757 EQV458756:EQV458757 FAR458756:FAR458757 FKN458756:FKN458757 FUJ458756:FUJ458757 GEF458756:GEF458757 GOB458756:GOB458757 GXX458756:GXX458757 HHT458756:HHT458757 HRP458756:HRP458757 IBL458756:IBL458757 ILH458756:ILH458757 IVD458756:IVD458757 JEZ458756:JEZ458757 JOV458756:JOV458757 JYR458756:JYR458757 KIN458756:KIN458757 KSJ458756:KSJ458757 LCF458756:LCF458757 LMB458756:LMB458757 LVX458756:LVX458757 MFT458756:MFT458757 MPP458756:MPP458757 MZL458756:MZL458757 NJH458756:NJH458757 NTD458756:NTD458757 OCZ458756:OCZ458757 OMV458756:OMV458757 OWR458756:OWR458757 PGN458756:PGN458757 PQJ458756:PQJ458757 QAF458756:QAF458757 QKB458756:QKB458757 QTX458756:QTX458757 RDT458756:RDT458757 RNP458756:RNP458757 RXL458756:RXL458757 SHH458756:SHH458757 SRD458756:SRD458757 TAZ458756:TAZ458757 TKV458756:TKV458757 TUR458756:TUR458757 UEN458756:UEN458757 UOJ458756:UOJ458757 UYF458756:UYF458757 VIB458756:VIB458757 VRX458756:VRX458757 WBT458756:WBT458757 WLP458756:WLP458757 WVL458756:WVL458757 D524292:D524293 IZ524292:IZ524293 SV524292:SV524293 ACR524292:ACR524293 AMN524292:AMN524293 AWJ524292:AWJ524293 BGF524292:BGF524293 BQB524292:BQB524293 BZX524292:BZX524293 CJT524292:CJT524293 CTP524292:CTP524293 DDL524292:DDL524293 DNH524292:DNH524293 DXD524292:DXD524293 EGZ524292:EGZ524293 EQV524292:EQV524293 FAR524292:FAR524293 FKN524292:FKN524293 FUJ524292:FUJ524293 GEF524292:GEF524293 GOB524292:GOB524293 GXX524292:GXX524293 HHT524292:HHT524293 HRP524292:HRP524293 IBL524292:IBL524293 ILH524292:ILH524293 IVD524292:IVD524293 JEZ524292:JEZ524293 JOV524292:JOV524293 JYR524292:JYR524293 KIN524292:KIN524293 KSJ524292:KSJ524293 LCF524292:LCF524293 LMB524292:LMB524293 LVX524292:LVX524293 MFT524292:MFT524293 MPP524292:MPP524293 MZL524292:MZL524293 NJH524292:NJH524293 NTD524292:NTD524293 OCZ524292:OCZ524293 OMV524292:OMV524293 OWR524292:OWR524293 PGN524292:PGN524293 PQJ524292:PQJ524293 QAF524292:QAF524293 QKB524292:QKB524293 QTX524292:QTX524293 RDT524292:RDT524293 RNP524292:RNP524293 RXL524292:RXL524293 SHH524292:SHH524293 SRD524292:SRD524293 TAZ524292:TAZ524293 TKV524292:TKV524293 TUR524292:TUR524293 UEN524292:UEN524293 UOJ524292:UOJ524293 UYF524292:UYF524293 VIB524292:VIB524293 VRX524292:VRX524293 WBT524292:WBT524293 WLP524292:WLP524293 WVL524292:WVL524293 D589828:D589829 IZ589828:IZ589829 SV589828:SV589829 ACR589828:ACR589829 AMN589828:AMN589829 AWJ589828:AWJ589829 BGF589828:BGF589829 BQB589828:BQB589829 BZX589828:BZX589829 CJT589828:CJT589829 CTP589828:CTP589829 DDL589828:DDL589829 DNH589828:DNH589829 DXD589828:DXD589829 EGZ589828:EGZ589829 EQV589828:EQV589829 FAR589828:FAR589829 FKN589828:FKN589829 FUJ589828:FUJ589829 GEF589828:GEF589829 GOB589828:GOB589829 GXX589828:GXX589829 HHT589828:HHT589829 HRP589828:HRP589829 IBL589828:IBL589829 ILH589828:ILH589829 IVD589828:IVD589829 JEZ589828:JEZ589829 JOV589828:JOV589829 JYR589828:JYR589829 KIN589828:KIN589829 KSJ589828:KSJ589829 LCF589828:LCF589829 LMB589828:LMB589829 LVX589828:LVX589829 MFT589828:MFT589829 MPP589828:MPP589829 MZL589828:MZL589829 NJH589828:NJH589829 NTD589828:NTD589829 OCZ589828:OCZ589829 OMV589828:OMV589829 OWR589828:OWR589829 PGN589828:PGN589829 PQJ589828:PQJ589829 QAF589828:QAF589829 QKB589828:QKB589829 QTX589828:QTX589829 RDT589828:RDT589829 RNP589828:RNP589829 RXL589828:RXL589829 SHH589828:SHH589829 SRD589828:SRD589829 TAZ589828:TAZ589829 TKV589828:TKV589829 TUR589828:TUR589829 UEN589828:UEN589829 UOJ589828:UOJ589829 UYF589828:UYF589829 VIB589828:VIB589829 VRX589828:VRX589829 WBT589828:WBT589829 WLP589828:WLP589829 WVL589828:WVL589829 D655364:D655365 IZ655364:IZ655365 SV655364:SV655365 ACR655364:ACR655365 AMN655364:AMN655365 AWJ655364:AWJ655365 BGF655364:BGF655365 BQB655364:BQB655365 BZX655364:BZX655365 CJT655364:CJT655365 CTP655364:CTP655365 DDL655364:DDL655365 DNH655364:DNH655365 DXD655364:DXD655365 EGZ655364:EGZ655365 EQV655364:EQV655365 FAR655364:FAR655365 FKN655364:FKN655365 FUJ655364:FUJ655365 GEF655364:GEF655365 GOB655364:GOB655365 GXX655364:GXX655365 HHT655364:HHT655365 HRP655364:HRP655365 IBL655364:IBL655365 ILH655364:ILH655365 IVD655364:IVD655365 JEZ655364:JEZ655365 JOV655364:JOV655365 JYR655364:JYR655365 KIN655364:KIN655365 KSJ655364:KSJ655365 LCF655364:LCF655365 LMB655364:LMB655365 LVX655364:LVX655365 MFT655364:MFT655365 MPP655364:MPP655365 MZL655364:MZL655365 NJH655364:NJH655365 NTD655364:NTD655365 OCZ655364:OCZ655365 OMV655364:OMV655365 OWR655364:OWR655365 PGN655364:PGN655365 PQJ655364:PQJ655365 QAF655364:QAF655365 QKB655364:QKB655365 QTX655364:QTX655365 RDT655364:RDT655365 RNP655364:RNP655365 RXL655364:RXL655365 SHH655364:SHH655365 SRD655364:SRD655365 TAZ655364:TAZ655365 TKV655364:TKV655365 TUR655364:TUR655365 UEN655364:UEN655365 UOJ655364:UOJ655365 UYF655364:UYF655365 VIB655364:VIB655365 VRX655364:VRX655365 WBT655364:WBT655365 WLP655364:WLP655365 WVL655364:WVL655365 D720900:D720901 IZ720900:IZ720901 SV720900:SV720901 ACR720900:ACR720901 AMN720900:AMN720901 AWJ720900:AWJ720901 BGF720900:BGF720901 BQB720900:BQB720901 BZX720900:BZX720901 CJT720900:CJT720901 CTP720900:CTP720901 DDL720900:DDL720901 DNH720900:DNH720901 DXD720900:DXD720901 EGZ720900:EGZ720901 EQV720900:EQV720901 FAR720900:FAR720901 FKN720900:FKN720901 FUJ720900:FUJ720901 GEF720900:GEF720901 GOB720900:GOB720901 GXX720900:GXX720901 HHT720900:HHT720901 HRP720900:HRP720901 IBL720900:IBL720901 ILH720900:ILH720901 IVD720900:IVD720901 JEZ720900:JEZ720901 JOV720900:JOV720901 JYR720900:JYR720901 KIN720900:KIN720901 KSJ720900:KSJ720901 LCF720900:LCF720901 LMB720900:LMB720901 LVX720900:LVX720901 MFT720900:MFT720901 MPP720900:MPP720901 MZL720900:MZL720901 NJH720900:NJH720901 NTD720900:NTD720901 OCZ720900:OCZ720901 OMV720900:OMV720901 OWR720900:OWR720901 PGN720900:PGN720901 PQJ720900:PQJ720901 QAF720900:QAF720901 QKB720900:QKB720901 QTX720900:QTX720901 RDT720900:RDT720901 RNP720900:RNP720901 RXL720900:RXL720901 SHH720900:SHH720901 SRD720900:SRD720901 TAZ720900:TAZ720901 TKV720900:TKV720901 TUR720900:TUR720901 UEN720900:UEN720901 UOJ720900:UOJ720901 UYF720900:UYF720901 VIB720900:VIB720901 VRX720900:VRX720901 WBT720900:WBT720901 WLP720900:WLP720901 WVL720900:WVL720901 D786436:D786437 IZ786436:IZ786437 SV786436:SV786437 ACR786436:ACR786437 AMN786436:AMN786437 AWJ786436:AWJ786437 BGF786436:BGF786437 BQB786436:BQB786437 BZX786436:BZX786437 CJT786436:CJT786437 CTP786436:CTP786437 DDL786436:DDL786437 DNH786436:DNH786437 DXD786436:DXD786437 EGZ786436:EGZ786437 EQV786436:EQV786437 FAR786436:FAR786437 FKN786436:FKN786437 FUJ786436:FUJ786437 GEF786436:GEF786437 GOB786436:GOB786437 GXX786436:GXX786437 HHT786436:HHT786437 HRP786436:HRP786437 IBL786436:IBL786437 ILH786436:ILH786437 IVD786436:IVD786437 JEZ786436:JEZ786437 JOV786436:JOV786437 JYR786436:JYR786437 KIN786436:KIN786437 KSJ786436:KSJ786437 LCF786436:LCF786437 LMB786436:LMB786437 LVX786436:LVX786437 MFT786436:MFT786437 MPP786436:MPP786437 MZL786436:MZL786437 NJH786436:NJH786437 NTD786436:NTD786437 OCZ786436:OCZ786437 OMV786436:OMV786437 OWR786436:OWR786437 PGN786436:PGN786437 PQJ786436:PQJ786437 QAF786436:QAF786437 QKB786436:QKB786437 QTX786436:QTX786437 RDT786436:RDT786437 RNP786436:RNP786437 RXL786436:RXL786437 SHH786436:SHH786437 SRD786436:SRD786437 TAZ786436:TAZ786437 TKV786436:TKV786437 TUR786436:TUR786437 UEN786436:UEN786437 UOJ786436:UOJ786437 UYF786436:UYF786437 VIB786436:VIB786437 VRX786436:VRX786437 WBT786436:WBT786437 WLP786436:WLP786437 WVL786436:WVL786437 D851972:D851973 IZ851972:IZ851973 SV851972:SV851973 ACR851972:ACR851973 AMN851972:AMN851973 AWJ851972:AWJ851973 BGF851972:BGF851973 BQB851972:BQB851973 BZX851972:BZX851973 CJT851972:CJT851973 CTP851972:CTP851973 DDL851972:DDL851973 DNH851972:DNH851973 DXD851972:DXD851973 EGZ851972:EGZ851973 EQV851972:EQV851973 FAR851972:FAR851973 FKN851972:FKN851973 FUJ851972:FUJ851973 GEF851972:GEF851973 GOB851972:GOB851973 GXX851972:GXX851973 HHT851972:HHT851973 HRP851972:HRP851973 IBL851972:IBL851973 ILH851972:ILH851973 IVD851972:IVD851973 JEZ851972:JEZ851973 JOV851972:JOV851973 JYR851972:JYR851973 KIN851972:KIN851973 KSJ851972:KSJ851973 LCF851972:LCF851973 LMB851972:LMB851973 LVX851972:LVX851973 MFT851972:MFT851973 MPP851972:MPP851973 MZL851972:MZL851973 NJH851972:NJH851973 NTD851972:NTD851973 OCZ851972:OCZ851973 OMV851972:OMV851973 OWR851972:OWR851973 PGN851972:PGN851973 PQJ851972:PQJ851973 QAF851972:QAF851973 QKB851972:QKB851973 QTX851972:QTX851973 RDT851972:RDT851973 RNP851972:RNP851973 RXL851972:RXL851973 SHH851972:SHH851973 SRD851972:SRD851973 TAZ851972:TAZ851973 TKV851972:TKV851973 TUR851972:TUR851973 UEN851972:UEN851973 UOJ851972:UOJ851973 UYF851972:UYF851973 VIB851972:VIB851973 VRX851972:VRX851973 WBT851972:WBT851973 WLP851972:WLP851973 WVL851972:WVL851973 D917508:D917509 IZ917508:IZ917509 SV917508:SV917509 ACR917508:ACR917509 AMN917508:AMN917509 AWJ917508:AWJ917509 BGF917508:BGF917509 BQB917508:BQB917509 BZX917508:BZX917509 CJT917508:CJT917509 CTP917508:CTP917509 DDL917508:DDL917509 DNH917508:DNH917509 DXD917508:DXD917509 EGZ917508:EGZ917509 EQV917508:EQV917509 FAR917508:FAR917509 FKN917508:FKN917509 FUJ917508:FUJ917509 GEF917508:GEF917509 GOB917508:GOB917509 GXX917508:GXX917509 HHT917508:HHT917509 HRP917508:HRP917509 IBL917508:IBL917509 ILH917508:ILH917509 IVD917508:IVD917509 JEZ917508:JEZ917509 JOV917508:JOV917509 JYR917508:JYR917509 KIN917508:KIN917509 KSJ917508:KSJ917509 LCF917508:LCF917509 LMB917508:LMB917509 LVX917508:LVX917509 MFT917508:MFT917509 MPP917508:MPP917509 MZL917508:MZL917509 NJH917508:NJH917509 NTD917508:NTD917509 OCZ917508:OCZ917509 OMV917508:OMV917509 OWR917508:OWR917509 PGN917508:PGN917509 PQJ917508:PQJ917509 QAF917508:QAF917509 QKB917508:QKB917509 QTX917508:QTX917509 RDT917508:RDT917509 RNP917508:RNP917509 RXL917508:RXL917509 SHH917508:SHH917509 SRD917508:SRD917509 TAZ917508:TAZ917509 TKV917508:TKV917509 TUR917508:TUR917509 UEN917508:UEN917509 UOJ917508:UOJ917509 UYF917508:UYF917509 VIB917508:VIB917509 VRX917508:VRX917509 WBT917508:WBT917509 WLP917508:WLP917509 WVL917508:WVL917509 D983044:D983045 IZ983044:IZ983045 SV983044:SV983045 ACR983044:ACR983045 AMN983044:AMN983045 AWJ983044:AWJ983045 BGF983044:BGF983045 BQB983044:BQB983045 BZX983044:BZX983045 CJT983044:CJT983045 CTP983044:CTP983045 DDL983044:DDL983045 DNH983044:DNH983045 DXD983044:DXD983045 EGZ983044:EGZ983045 EQV983044:EQV983045 FAR983044:FAR983045 FKN983044:FKN983045 FUJ983044:FUJ983045 GEF983044:GEF983045 GOB983044:GOB983045 GXX983044:GXX983045 HHT983044:HHT983045 HRP983044:HRP983045 IBL983044:IBL983045 ILH983044:ILH983045 IVD983044:IVD983045 JEZ983044:JEZ983045 JOV983044:JOV983045 JYR983044:JYR983045 KIN983044:KIN983045 KSJ983044:KSJ983045 LCF983044:LCF983045 LMB983044:LMB983045 LVX983044:LVX983045 MFT983044:MFT983045 MPP983044:MPP983045 MZL983044:MZL983045 NJH983044:NJH983045 NTD983044:NTD983045 OCZ983044:OCZ983045 OMV983044:OMV983045 OWR983044:OWR983045 PGN983044:PGN983045 PQJ983044:PQJ983045 QAF983044:QAF983045 QKB983044:QKB983045 QTX983044:QTX983045 RDT983044:RDT983045 RNP983044:RNP983045 RXL983044:RXL983045 SHH983044:SHH983045 SRD983044:SRD983045 TAZ983044:TAZ983045 TKV983044:TKV983045 TUR983044:TUR983045 UEN983044:UEN983045 UOJ983044:UOJ983045 UYF983044:UYF983045 VIB983044:VIB983045 VRX983044:VRX983045 WBT983044:WBT983045 WLP983044:WLP983045 WVL983044:WVL983045 B4:B5 IX4:IX5 ST4:ST5 ACP4:ACP5 AML4:AML5 AWH4:AWH5 BGD4:BGD5 BPZ4:BPZ5 BZV4:BZV5 CJR4:CJR5 CTN4:CTN5 DDJ4:DDJ5 DNF4:DNF5 DXB4:DXB5 EGX4:EGX5 EQT4:EQT5 FAP4:FAP5 FKL4:FKL5 FUH4:FUH5 GED4:GED5 GNZ4:GNZ5 GXV4:GXV5 HHR4:HHR5 HRN4:HRN5 IBJ4:IBJ5 ILF4:ILF5 IVB4:IVB5 JEX4:JEX5 JOT4:JOT5 JYP4:JYP5 KIL4:KIL5 KSH4:KSH5 LCD4:LCD5 LLZ4:LLZ5 LVV4:LVV5 MFR4:MFR5 MPN4:MPN5 MZJ4:MZJ5 NJF4:NJF5 NTB4:NTB5 OCX4:OCX5 OMT4:OMT5 OWP4:OWP5 PGL4:PGL5 PQH4:PQH5 QAD4:QAD5 QJZ4:QJZ5 QTV4:QTV5 RDR4:RDR5 RNN4:RNN5 RXJ4:RXJ5 SHF4:SHF5 SRB4:SRB5 TAX4:TAX5 TKT4:TKT5 TUP4:TUP5 UEL4:UEL5 UOH4:UOH5 UYD4:UYD5 VHZ4:VHZ5 VRV4:VRV5 WBR4:WBR5 WLN4:WLN5 WVJ4:WVJ5 B65540:B65541 IX65540:IX65541 ST65540:ST65541 ACP65540:ACP65541 AML65540:AML65541 AWH65540:AWH65541 BGD65540:BGD65541 BPZ65540:BPZ65541 BZV65540:BZV65541 CJR65540:CJR65541 CTN65540:CTN65541 DDJ65540:DDJ65541 DNF65540:DNF65541 DXB65540:DXB65541 EGX65540:EGX65541 EQT65540:EQT65541 FAP65540:FAP65541 FKL65540:FKL65541 FUH65540:FUH65541 GED65540:GED65541 GNZ65540:GNZ65541 GXV65540:GXV65541 HHR65540:HHR65541 HRN65540:HRN65541 IBJ65540:IBJ65541 ILF65540:ILF65541 IVB65540:IVB65541 JEX65540:JEX65541 JOT65540:JOT65541 JYP65540:JYP65541 KIL65540:KIL65541 KSH65540:KSH65541 LCD65540:LCD65541 LLZ65540:LLZ65541 LVV65540:LVV65541 MFR65540:MFR65541 MPN65540:MPN65541 MZJ65540:MZJ65541 NJF65540:NJF65541 NTB65540:NTB65541 OCX65540:OCX65541 OMT65540:OMT65541 OWP65540:OWP65541 PGL65540:PGL65541 PQH65540:PQH65541 QAD65540:QAD65541 QJZ65540:QJZ65541 QTV65540:QTV65541 RDR65540:RDR65541 RNN65540:RNN65541 RXJ65540:RXJ65541 SHF65540:SHF65541 SRB65540:SRB65541 TAX65540:TAX65541 TKT65540:TKT65541 TUP65540:TUP65541 UEL65540:UEL65541 UOH65540:UOH65541 UYD65540:UYD65541 VHZ65540:VHZ65541 VRV65540:VRV65541 WBR65540:WBR65541 WLN65540:WLN65541 WVJ65540:WVJ65541 B131076:B131077 IX131076:IX131077 ST131076:ST131077 ACP131076:ACP131077 AML131076:AML131077 AWH131076:AWH131077 BGD131076:BGD131077 BPZ131076:BPZ131077 BZV131076:BZV131077 CJR131076:CJR131077 CTN131076:CTN131077 DDJ131076:DDJ131077 DNF131076:DNF131077 DXB131076:DXB131077 EGX131076:EGX131077 EQT131076:EQT131077 FAP131076:FAP131077 FKL131076:FKL131077 FUH131076:FUH131077 GED131076:GED131077 GNZ131076:GNZ131077 GXV131076:GXV131077 HHR131076:HHR131077 HRN131076:HRN131077 IBJ131076:IBJ131077 ILF131076:ILF131077 IVB131076:IVB131077 JEX131076:JEX131077 JOT131076:JOT131077 JYP131076:JYP131077 KIL131076:KIL131077 KSH131076:KSH131077 LCD131076:LCD131077 LLZ131076:LLZ131077 LVV131076:LVV131077 MFR131076:MFR131077 MPN131076:MPN131077 MZJ131076:MZJ131077 NJF131076:NJF131077 NTB131076:NTB131077 OCX131076:OCX131077 OMT131076:OMT131077 OWP131076:OWP131077 PGL131076:PGL131077 PQH131076:PQH131077 QAD131076:QAD131077 QJZ131076:QJZ131077 QTV131076:QTV131077 RDR131076:RDR131077 RNN131076:RNN131077 RXJ131076:RXJ131077 SHF131076:SHF131077 SRB131076:SRB131077 TAX131076:TAX131077 TKT131076:TKT131077 TUP131076:TUP131077 UEL131076:UEL131077 UOH131076:UOH131077 UYD131076:UYD131077 VHZ131076:VHZ131077 VRV131076:VRV131077 WBR131076:WBR131077 WLN131076:WLN131077 WVJ131076:WVJ131077 B196612:B196613 IX196612:IX196613 ST196612:ST196613 ACP196612:ACP196613 AML196612:AML196613 AWH196612:AWH196613 BGD196612:BGD196613 BPZ196612:BPZ196613 BZV196612:BZV196613 CJR196612:CJR196613 CTN196612:CTN196613 DDJ196612:DDJ196613 DNF196612:DNF196613 DXB196612:DXB196613 EGX196612:EGX196613 EQT196612:EQT196613 FAP196612:FAP196613 FKL196612:FKL196613 FUH196612:FUH196613 GED196612:GED196613 GNZ196612:GNZ196613 GXV196612:GXV196613 HHR196612:HHR196613 HRN196612:HRN196613 IBJ196612:IBJ196613 ILF196612:ILF196613 IVB196612:IVB196613 JEX196612:JEX196613 JOT196612:JOT196613 JYP196612:JYP196613 KIL196612:KIL196613 KSH196612:KSH196613 LCD196612:LCD196613 LLZ196612:LLZ196613 LVV196612:LVV196613 MFR196612:MFR196613 MPN196612:MPN196613 MZJ196612:MZJ196613 NJF196612:NJF196613 NTB196612:NTB196613 OCX196612:OCX196613 OMT196612:OMT196613 OWP196612:OWP196613 PGL196612:PGL196613 PQH196612:PQH196613 QAD196612:QAD196613 QJZ196612:QJZ196613 QTV196612:QTV196613 RDR196612:RDR196613 RNN196612:RNN196613 RXJ196612:RXJ196613 SHF196612:SHF196613 SRB196612:SRB196613 TAX196612:TAX196613 TKT196612:TKT196613 TUP196612:TUP196613 UEL196612:UEL196613 UOH196612:UOH196613 UYD196612:UYD196613 VHZ196612:VHZ196613 VRV196612:VRV196613 WBR196612:WBR196613 WLN196612:WLN196613 WVJ196612:WVJ196613 B262148:B262149 IX262148:IX262149 ST262148:ST262149 ACP262148:ACP262149 AML262148:AML262149 AWH262148:AWH262149 BGD262148:BGD262149 BPZ262148:BPZ262149 BZV262148:BZV262149 CJR262148:CJR262149 CTN262148:CTN262149 DDJ262148:DDJ262149 DNF262148:DNF262149 DXB262148:DXB262149 EGX262148:EGX262149 EQT262148:EQT262149 FAP262148:FAP262149 FKL262148:FKL262149 FUH262148:FUH262149 GED262148:GED262149 GNZ262148:GNZ262149 GXV262148:GXV262149 HHR262148:HHR262149 HRN262148:HRN262149 IBJ262148:IBJ262149 ILF262148:ILF262149 IVB262148:IVB262149 JEX262148:JEX262149 JOT262148:JOT262149 JYP262148:JYP262149 KIL262148:KIL262149 KSH262148:KSH262149 LCD262148:LCD262149 LLZ262148:LLZ262149 LVV262148:LVV262149 MFR262148:MFR262149 MPN262148:MPN262149 MZJ262148:MZJ262149 NJF262148:NJF262149 NTB262148:NTB262149 OCX262148:OCX262149 OMT262148:OMT262149 OWP262148:OWP262149 PGL262148:PGL262149 PQH262148:PQH262149 QAD262148:QAD262149 QJZ262148:QJZ262149 QTV262148:QTV262149 RDR262148:RDR262149 RNN262148:RNN262149 RXJ262148:RXJ262149 SHF262148:SHF262149 SRB262148:SRB262149 TAX262148:TAX262149 TKT262148:TKT262149 TUP262148:TUP262149 UEL262148:UEL262149 UOH262148:UOH262149 UYD262148:UYD262149 VHZ262148:VHZ262149 VRV262148:VRV262149 WBR262148:WBR262149 WLN262148:WLN262149 WVJ262148:WVJ262149 B327684:B327685 IX327684:IX327685 ST327684:ST327685 ACP327684:ACP327685 AML327684:AML327685 AWH327684:AWH327685 BGD327684:BGD327685 BPZ327684:BPZ327685 BZV327684:BZV327685 CJR327684:CJR327685 CTN327684:CTN327685 DDJ327684:DDJ327685 DNF327684:DNF327685 DXB327684:DXB327685 EGX327684:EGX327685 EQT327684:EQT327685 FAP327684:FAP327685 FKL327684:FKL327685 FUH327684:FUH327685 GED327684:GED327685 GNZ327684:GNZ327685 GXV327684:GXV327685 HHR327684:HHR327685 HRN327684:HRN327685 IBJ327684:IBJ327685 ILF327684:ILF327685 IVB327684:IVB327685 JEX327684:JEX327685 JOT327684:JOT327685 JYP327684:JYP327685 KIL327684:KIL327685 KSH327684:KSH327685 LCD327684:LCD327685 LLZ327684:LLZ327685 LVV327684:LVV327685 MFR327684:MFR327685 MPN327684:MPN327685 MZJ327684:MZJ327685 NJF327684:NJF327685 NTB327684:NTB327685 OCX327684:OCX327685 OMT327684:OMT327685 OWP327684:OWP327685 PGL327684:PGL327685 PQH327684:PQH327685 QAD327684:QAD327685 QJZ327684:QJZ327685 QTV327684:QTV327685 RDR327684:RDR327685 RNN327684:RNN327685 RXJ327684:RXJ327685 SHF327684:SHF327685 SRB327684:SRB327685 TAX327684:TAX327685 TKT327684:TKT327685 TUP327684:TUP327685 UEL327684:UEL327685 UOH327684:UOH327685 UYD327684:UYD327685 VHZ327684:VHZ327685 VRV327684:VRV327685 WBR327684:WBR327685 WLN327684:WLN327685 WVJ327684:WVJ327685 B393220:B393221 IX393220:IX393221 ST393220:ST393221 ACP393220:ACP393221 AML393220:AML393221 AWH393220:AWH393221 BGD393220:BGD393221 BPZ393220:BPZ393221 BZV393220:BZV393221 CJR393220:CJR393221 CTN393220:CTN393221 DDJ393220:DDJ393221 DNF393220:DNF393221 DXB393220:DXB393221 EGX393220:EGX393221 EQT393220:EQT393221 FAP393220:FAP393221 FKL393220:FKL393221 FUH393220:FUH393221 GED393220:GED393221 GNZ393220:GNZ393221 GXV393220:GXV393221 HHR393220:HHR393221 HRN393220:HRN393221 IBJ393220:IBJ393221 ILF393220:ILF393221 IVB393220:IVB393221 JEX393220:JEX393221 JOT393220:JOT393221 JYP393220:JYP393221 KIL393220:KIL393221 KSH393220:KSH393221 LCD393220:LCD393221 LLZ393220:LLZ393221 LVV393220:LVV393221 MFR393220:MFR393221 MPN393220:MPN393221 MZJ393220:MZJ393221 NJF393220:NJF393221 NTB393220:NTB393221 OCX393220:OCX393221 OMT393220:OMT393221 OWP393220:OWP393221 PGL393220:PGL393221 PQH393220:PQH393221 QAD393220:QAD393221 QJZ393220:QJZ393221 QTV393220:QTV393221 RDR393220:RDR393221 RNN393220:RNN393221 RXJ393220:RXJ393221 SHF393220:SHF393221 SRB393220:SRB393221 TAX393220:TAX393221 TKT393220:TKT393221 TUP393220:TUP393221 UEL393220:UEL393221 UOH393220:UOH393221 UYD393220:UYD393221 VHZ393220:VHZ393221 VRV393220:VRV393221 WBR393220:WBR393221 WLN393220:WLN393221 WVJ393220:WVJ393221 B458756:B458757 IX458756:IX458757 ST458756:ST458757 ACP458756:ACP458757 AML458756:AML458757 AWH458756:AWH458757 BGD458756:BGD458757 BPZ458756:BPZ458757 BZV458756:BZV458757 CJR458756:CJR458757 CTN458756:CTN458757 DDJ458756:DDJ458757 DNF458756:DNF458757 DXB458756:DXB458757 EGX458756:EGX458757 EQT458756:EQT458757 FAP458756:FAP458757 FKL458756:FKL458757 FUH458756:FUH458757 GED458756:GED458757 GNZ458756:GNZ458757 GXV458756:GXV458757 HHR458756:HHR458757 HRN458756:HRN458757 IBJ458756:IBJ458757 ILF458756:ILF458757 IVB458756:IVB458757 JEX458756:JEX458757 JOT458756:JOT458757 JYP458756:JYP458757 KIL458756:KIL458757 KSH458756:KSH458757 LCD458756:LCD458757 LLZ458756:LLZ458757 LVV458756:LVV458757 MFR458756:MFR458757 MPN458756:MPN458757 MZJ458756:MZJ458757 NJF458756:NJF458757 NTB458756:NTB458757 OCX458756:OCX458757 OMT458756:OMT458757 OWP458756:OWP458757 PGL458756:PGL458757 PQH458756:PQH458757 QAD458756:QAD458757 QJZ458756:QJZ458757 QTV458756:QTV458757 RDR458756:RDR458757 RNN458756:RNN458757 RXJ458756:RXJ458757 SHF458756:SHF458757 SRB458756:SRB458757 TAX458756:TAX458757 TKT458756:TKT458757 TUP458756:TUP458757 UEL458756:UEL458757 UOH458756:UOH458757 UYD458756:UYD458757 VHZ458756:VHZ458757 VRV458756:VRV458757 WBR458756:WBR458757 WLN458756:WLN458757 WVJ458756:WVJ458757 B524292:B524293 IX524292:IX524293 ST524292:ST524293 ACP524292:ACP524293 AML524292:AML524293 AWH524292:AWH524293 BGD524292:BGD524293 BPZ524292:BPZ524293 BZV524292:BZV524293 CJR524292:CJR524293 CTN524292:CTN524293 DDJ524292:DDJ524293 DNF524292:DNF524293 DXB524292:DXB524293 EGX524292:EGX524293 EQT524292:EQT524293 FAP524292:FAP524293 FKL524292:FKL524293 FUH524292:FUH524293 GED524292:GED524293 GNZ524292:GNZ524293 GXV524292:GXV524293 HHR524292:HHR524293 HRN524292:HRN524293 IBJ524292:IBJ524293 ILF524292:ILF524293 IVB524292:IVB524293 JEX524292:JEX524293 JOT524292:JOT524293 JYP524292:JYP524293 KIL524292:KIL524293 KSH524292:KSH524293 LCD524292:LCD524293 LLZ524292:LLZ524293 LVV524292:LVV524293 MFR524292:MFR524293 MPN524292:MPN524293 MZJ524292:MZJ524293 NJF524292:NJF524293 NTB524292:NTB524293 OCX524292:OCX524293 OMT524292:OMT524293 OWP524292:OWP524293 PGL524292:PGL524293 PQH524292:PQH524293 QAD524292:QAD524293 QJZ524292:QJZ524293 QTV524292:QTV524293 RDR524292:RDR524293 RNN524292:RNN524293 RXJ524292:RXJ524293 SHF524292:SHF524293 SRB524292:SRB524293 TAX524292:TAX524293 TKT524292:TKT524293 TUP524292:TUP524293 UEL524292:UEL524293 UOH524292:UOH524293 UYD524292:UYD524293 VHZ524292:VHZ524293 VRV524292:VRV524293 WBR524292:WBR524293 WLN524292:WLN524293 WVJ524292:WVJ524293 B589828:B589829 IX589828:IX589829 ST589828:ST589829 ACP589828:ACP589829 AML589828:AML589829 AWH589828:AWH589829 BGD589828:BGD589829 BPZ589828:BPZ589829 BZV589828:BZV589829 CJR589828:CJR589829 CTN589828:CTN589829 DDJ589828:DDJ589829 DNF589828:DNF589829 DXB589828:DXB589829 EGX589828:EGX589829 EQT589828:EQT589829 FAP589828:FAP589829 FKL589828:FKL589829 FUH589828:FUH589829 GED589828:GED589829 GNZ589828:GNZ589829 GXV589828:GXV589829 HHR589828:HHR589829 HRN589828:HRN589829 IBJ589828:IBJ589829 ILF589828:ILF589829 IVB589828:IVB589829 JEX589828:JEX589829 JOT589828:JOT589829 JYP589828:JYP589829 KIL589828:KIL589829 KSH589828:KSH589829 LCD589828:LCD589829 LLZ589828:LLZ589829 LVV589828:LVV589829 MFR589828:MFR589829 MPN589828:MPN589829 MZJ589828:MZJ589829 NJF589828:NJF589829 NTB589828:NTB589829 OCX589828:OCX589829 OMT589828:OMT589829 OWP589828:OWP589829 PGL589828:PGL589829 PQH589828:PQH589829 QAD589828:QAD589829 QJZ589828:QJZ589829 QTV589828:QTV589829 RDR589828:RDR589829 RNN589828:RNN589829 RXJ589828:RXJ589829 SHF589828:SHF589829 SRB589828:SRB589829 TAX589828:TAX589829 TKT589828:TKT589829 TUP589828:TUP589829 UEL589828:UEL589829 UOH589828:UOH589829 UYD589828:UYD589829 VHZ589828:VHZ589829 VRV589828:VRV589829 WBR589828:WBR589829 WLN589828:WLN589829 WVJ589828:WVJ589829 B655364:B655365 IX655364:IX655365 ST655364:ST655365 ACP655364:ACP655365 AML655364:AML655365 AWH655364:AWH655365 BGD655364:BGD655365 BPZ655364:BPZ655365 BZV655364:BZV655365 CJR655364:CJR655365 CTN655364:CTN655365 DDJ655364:DDJ655365 DNF655364:DNF655365 DXB655364:DXB655365 EGX655364:EGX655365 EQT655364:EQT655365 FAP655364:FAP655365 FKL655364:FKL655365 FUH655364:FUH655365 GED655364:GED655365 GNZ655364:GNZ655365 GXV655364:GXV655365 HHR655364:HHR655365 HRN655364:HRN655365 IBJ655364:IBJ655365 ILF655364:ILF655365 IVB655364:IVB655365 JEX655364:JEX655365 JOT655364:JOT655365 JYP655364:JYP655365 KIL655364:KIL655365 KSH655364:KSH655365 LCD655364:LCD655365 LLZ655364:LLZ655365 LVV655364:LVV655365 MFR655364:MFR655365 MPN655364:MPN655365 MZJ655364:MZJ655365 NJF655364:NJF655365 NTB655364:NTB655365 OCX655364:OCX655365 OMT655364:OMT655365 OWP655364:OWP655365 PGL655364:PGL655365 PQH655364:PQH655365 QAD655364:QAD655365 QJZ655364:QJZ655365 QTV655364:QTV655365 RDR655364:RDR655365 RNN655364:RNN655365 RXJ655364:RXJ655365 SHF655364:SHF655365 SRB655364:SRB655365 TAX655364:TAX655365 TKT655364:TKT655365 TUP655364:TUP655365 UEL655364:UEL655365 UOH655364:UOH655365 UYD655364:UYD655365 VHZ655364:VHZ655365 VRV655364:VRV655365 WBR655364:WBR655365 WLN655364:WLN655365 WVJ655364:WVJ655365 B720900:B720901 IX720900:IX720901 ST720900:ST720901 ACP720900:ACP720901 AML720900:AML720901 AWH720900:AWH720901 BGD720900:BGD720901 BPZ720900:BPZ720901 BZV720900:BZV720901 CJR720900:CJR720901 CTN720900:CTN720901 DDJ720900:DDJ720901 DNF720900:DNF720901 DXB720900:DXB720901 EGX720900:EGX720901 EQT720900:EQT720901 FAP720900:FAP720901 FKL720900:FKL720901 FUH720900:FUH720901 GED720900:GED720901 GNZ720900:GNZ720901 GXV720900:GXV720901 HHR720900:HHR720901 HRN720900:HRN720901 IBJ720900:IBJ720901 ILF720900:ILF720901 IVB720900:IVB720901 JEX720900:JEX720901 JOT720900:JOT720901 JYP720900:JYP720901 KIL720900:KIL720901 KSH720900:KSH720901 LCD720900:LCD720901 LLZ720900:LLZ720901 LVV720900:LVV720901 MFR720900:MFR720901 MPN720900:MPN720901 MZJ720900:MZJ720901 NJF720900:NJF720901 NTB720900:NTB720901 OCX720900:OCX720901 OMT720900:OMT720901 OWP720900:OWP720901 PGL720900:PGL720901 PQH720900:PQH720901 QAD720900:QAD720901 QJZ720900:QJZ720901 QTV720900:QTV720901 RDR720900:RDR720901 RNN720900:RNN720901 RXJ720900:RXJ720901 SHF720900:SHF720901 SRB720900:SRB720901 TAX720900:TAX720901 TKT720900:TKT720901 TUP720900:TUP720901 UEL720900:UEL720901 UOH720900:UOH720901 UYD720900:UYD720901 VHZ720900:VHZ720901 VRV720900:VRV720901 WBR720900:WBR720901 WLN720900:WLN720901 WVJ720900:WVJ720901 B786436:B786437 IX786436:IX786437 ST786436:ST786437 ACP786436:ACP786437 AML786436:AML786437 AWH786436:AWH786437 BGD786436:BGD786437 BPZ786436:BPZ786437 BZV786436:BZV786437 CJR786436:CJR786437 CTN786436:CTN786437 DDJ786436:DDJ786437 DNF786436:DNF786437 DXB786436:DXB786437 EGX786436:EGX786437 EQT786436:EQT786437 FAP786436:FAP786437 FKL786436:FKL786437 FUH786436:FUH786437 GED786436:GED786437 GNZ786436:GNZ786437 GXV786436:GXV786437 HHR786436:HHR786437 HRN786436:HRN786437 IBJ786436:IBJ786437 ILF786436:ILF786437 IVB786436:IVB786437 JEX786436:JEX786437 JOT786436:JOT786437 JYP786436:JYP786437 KIL786436:KIL786437 KSH786436:KSH786437 LCD786436:LCD786437 LLZ786436:LLZ786437 LVV786436:LVV786437 MFR786436:MFR786437 MPN786436:MPN786437 MZJ786436:MZJ786437 NJF786436:NJF786437 NTB786436:NTB786437 OCX786436:OCX786437 OMT786436:OMT786437 OWP786436:OWP786437 PGL786436:PGL786437 PQH786436:PQH786437 QAD786436:QAD786437 QJZ786436:QJZ786437 QTV786436:QTV786437 RDR786436:RDR786437 RNN786436:RNN786437 RXJ786436:RXJ786437 SHF786436:SHF786437 SRB786436:SRB786437 TAX786436:TAX786437 TKT786436:TKT786437 TUP786436:TUP786437 UEL786436:UEL786437 UOH786436:UOH786437 UYD786436:UYD786437 VHZ786436:VHZ786437 VRV786436:VRV786437 WBR786436:WBR786437 WLN786436:WLN786437 WVJ786436:WVJ786437 B851972:B851973 IX851972:IX851973 ST851972:ST851973 ACP851972:ACP851973 AML851972:AML851973 AWH851972:AWH851973 BGD851972:BGD851973 BPZ851972:BPZ851973 BZV851972:BZV851973 CJR851972:CJR851973 CTN851972:CTN851973 DDJ851972:DDJ851973 DNF851972:DNF851973 DXB851972:DXB851973 EGX851972:EGX851973 EQT851972:EQT851973 FAP851972:FAP851973 FKL851972:FKL851973 FUH851972:FUH851973 GED851972:GED851973 GNZ851972:GNZ851973 GXV851972:GXV851973 HHR851972:HHR851973 HRN851972:HRN851973 IBJ851972:IBJ851973 ILF851972:ILF851973 IVB851972:IVB851973 JEX851972:JEX851973 JOT851972:JOT851973 JYP851972:JYP851973 KIL851972:KIL851973 KSH851972:KSH851973 LCD851972:LCD851973 LLZ851972:LLZ851973 LVV851972:LVV851973 MFR851972:MFR851973 MPN851972:MPN851973 MZJ851972:MZJ851973 NJF851972:NJF851973 NTB851972:NTB851973 OCX851972:OCX851973 OMT851972:OMT851973 OWP851972:OWP851973 PGL851972:PGL851973 PQH851972:PQH851973 QAD851972:QAD851973 QJZ851972:QJZ851973 QTV851972:QTV851973 RDR851972:RDR851973 RNN851972:RNN851973 RXJ851972:RXJ851973 SHF851972:SHF851973 SRB851972:SRB851973 TAX851972:TAX851973 TKT851972:TKT851973 TUP851972:TUP851973 UEL851972:UEL851973 UOH851972:UOH851973 UYD851972:UYD851973 VHZ851972:VHZ851973 VRV851972:VRV851973 WBR851972:WBR851973 WLN851972:WLN851973 WVJ851972:WVJ851973 B917508:B917509 IX917508:IX917509 ST917508:ST917509 ACP917508:ACP917509 AML917508:AML917509 AWH917508:AWH917509 BGD917508:BGD917509 BPZ917508:BPZ917509 BZV917508:BZV917509 CJR917508:CJR917509 CTN917508:CTN917509 DDJ917508:DDJ917509 DNF917508:DNF917509 DXB917508:DXB917509 EGX917508:EGX917509 EQT917508:EQT917509 FAP917508:FAP917509 FKL917508:FKL917509 FUH917508:FUH917509 GED917508:GED917509 GNZ917508:GNZ917509 GXV917508:GXV917509 HHR917508:HHR917509 HRN917508:HRN917509 IBJ917508:IBJ917509 ILF917508:ILF917509 IVB917508:IVB917509 JEX917508:JEX917509 JOT917508:JOT917509 JYP917508:JYP917509 KIL917508:KIL917509 KSH917508:KSH917509 LCD917508:LCD917509 LLZ917508:LLZ917509 LVV917508:LVV917509 MFR917508:MFR917509 MPN917508:MPN917509 MZJ917508:MZJ917509 NJF917508:NJF917509 NTB917508:NTB917509 OCX917508:OCX917509 OMT917508:OMT917509 OWP917508:OWP917509 PGL917508:PGL917509 PQH917508:PQH917509 QAD917508:QAD917509 QJZ917508:QJZ917509 QTV917508:QTV917509 RDR917508:RDR917509 RNN917508:RNN917509 RXJ917508:RXJ917509 SHF917508:SHF917509 SRB917508:SRB917509 TAX917508:TAX917509 TKT917508:TKT917509 TUP917508:TUP917509 UEL917508:UEL917509 UOH917508:UOH917509 UYD917508:UYD917509 VHZ917508:VHZ917509 VRV917508:VRV917509 WBR917508:WBR917509 WLN917508:WLN917509 WVJ917508:WVJ917509 B983044:B983045 IX983044:IX983045 ST983044:ST983045 ACP983044:ACP983045 AML983044:AML983045 AWH983044:AWH983045 BGD983044:BGD983045 BPZ983044:BPZ983045 BZV983044:BZV983045 CJR983044:CJR983045 CTN983044:CTN983045 DDJ983044:DDJ983045 DNF983044:DNF983045 DXB983044:DXB983045 EGX983044:EGX983045 EQT983044:EQT983045 FAP983044:FAP983045 FKL983044:FKL983045 FUH983044:FUH983045 GED983044:GED983045 GNZ983044:GNZ983045 GXV983044:GXV983045 HHR983044:HHR983045 HRN983044:HRN983045 IBJ983044:IBJ983045 ILF983044:ILF983045 IVB983044:IVB983045 JEX983044:JEX983045 JOT983044:JOT983045 JYP983044:JYP983045 KIL983044:KIL983045 KSH983044:KSH983045 LCD983044:LCD983045 LLZ983044:LLZ983045 LVV983044:LVV983045 MFR983044:MFR983045 MPN983044:MPN983045 MZJ983044:MZJ983045 NJF983044:NJF983045 NTB983044:NTB983045 OCX983044:OCX983045 OMT983044:OMT983045 OWP983044:OWP983045 PGL983044:PGL983045 PQH983044:PQH983045 QAD983044:QAD983045 QJZ983044:QJZ983045 QTV983044:QTV983045 RDR983044:RDR983045 RNN983044:RNN983045 RXJ983044:RXJ983045 SHF983044:SHF983045 SRB983044:SRB983045 TAX983044:TAX983045 TKT983044:TKT983045 TUP983044:TUP983045 UEL983044:UEL983045 UOH983044:UOH983045 UYD983044:UYD983045 VHZ983044:VHZ983045 VRV983044:VRV983045 WBR983044:WBR983045 WLN983044:WLN983045 WVJ983044:WVJ983045 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J4:J5 JF4:JF5 TB4:TB5 ACX4:ACX5 AMT4:AMT5 AWP4:AWP5 BGL4:BGL5 BQH4:BQH5 CAD4:CAD5 CJZ4:CJZ5 CTV4:CTV5 DDR4:DDR5 DNN4:DNN5 DXJ4:DXJ5 EHF4:EHF5 ERB4:ERB5 FAX4:FAX5 FKT4:FKT5 FUP4:FUP5 GEL4:GEL5 GOH4:GOH5 GYD4:GYD5 HHZ4:HHZ5 HRV4:HRV5 IBR4:IBR5 ILN4:ILN5 IVJ4:IVJ5 JFF4:JFF5 JPB4:JPB5 JYX4:JYX5 KIT4:KIT5 KSP4:KSP5 LCL4:LCL5 LMH4:LMH5 LWD4:LWD5 MFZ4:MFZ5 MPV4:MPV5 MZR4:MZR5 NJN4:NJN5 NTJ4:NTJ5 ODF4:ODF5 ONB4:ONB5 OWX4:OWX5 PGT4:PGT5 PQP4:PQP5 QAL4:QAL5 QKH4:QKH5 QUD4:QUD5 RDZ4:RDZ5 RNV4:RNV5 RXR4:RXR5 SHN4:SHN5 SRJ4:SRJ5 TBF4:TBF5 TLB4:TLB5 TUX4:TUX5 UET4:UET5 UOP4:UOP5 UYL4:UYL5 VIH4:VIH5 VSD4:VSD5 WBZ4:WBZ5 WLV4:WLV5 WVR4:WVR5 J65540:J65541 JF65540:JF65541 TB65540:TB65541 ACX65540:ACX65541 AMT65540:AMT65541 AWP65540:AWP65541 BGL65540:BGL65541 BQH65540:BQH65541 CAD65540:CAD65541 CJZ65540:CJZ65541 CTV65540:CTV65541 DDR65540:DDR65541 DNN65540:DNN65541 DXJ65540:DXJ65541 EHF65540:EHF65541 ERB65540:ERB65541 FAX65540:FAX65541 FKT65540:FKT65541 FUP65540:FUP65541 GEL65540:GEL65541 GOH65540:GOH65541 GYD65540:GYD65541 HHZ65540:HHZ65541 HRV65540:HRV65541 IBR65540:IBR65541 ILN65540:ILN65541 IVJ65540:IVJ65541 JFF65540:JFF65541 JPB65540:JPB65541 JYX65540:JYX65541 KIT65540:KIT65541 KSP65540:KSP65541 LCL65540:LCL65541 LMH65540:LMH65541 LWD65540:LWD65541 MFZ65540:MFZ65541 MPV65540:MPV65541 MZR65540:MZR65541 NJN65540:NJN65541 NTJ65540:NTJ65541 ODF65540:ODF65541 ONB65540:ONB65541 OWX65540:OWX65541 PGT65540:PGT65541 PQP65540:PQP65541 QAL65540:QAL65541 QKH65540:QKH65541 QUD65540:QUD65541 RDZ65540:RDZ65541 RNV65540:RNV65541 RXR65540:RXR65541 SHN65540:SHN65541 SRJ65540:SRJ65541 TBF65540:TBF65541 TLB65540:TLB65541 TUX65540:TUX65541 UET65540:UET65541 UOP65540:UOP65541 UYL65540:UYL65541 VIH65540:VIH65541 VSD65540:VSD65541 WBZ65540:WBZ65541 WLV65540:WLV65541 WVR65540:WVR65541 J131076:J131077 JF131076:JF131077 TB131076:TB131077 ACX131076:ACX131077 AMT131076:AMT131077 AWP131076:AWP131077 BGL131076:BGL131077 BQH131076:BQH131077 CAD131076:CAD131077 CJZ131076:CJZ131077 CTV131076:CTV131077 DDR131076:DDR131077 DNN131076:DNN131077 DXJ131076:DXJ131077 EHF131076:EHF131077 ERB131076:ERB131077 FAX131076:FAX131077 FKT131076:FKT131077 FUP131076:FUP131077 GEL131076:GEL131077 GOH131076:GOH131077 GYD131076:GYD131077 HHZ131076:HHZ131077 HRV131076:HRV131077 IBR131076:IBR131077 ILN131076:ILN131077 IVJ131076:IVJ131077 JFF131076:JFF131077 JPB131076:JPB131077 JYX131076:JYX131077 KIT131076:KIT131077 KSP131076:KSP131077 LCL131076:LCL131077 LMH131076:LMH131077 LWD131076:LWD131077 MFZ131076:MFZ131077 MPV131076:MPV131077 MZR131076:MZR131077 NJN131076:NJN131077 NTJ131076:NTJ131077 ODF131076:ODF131077 ONB131076:ONB131077 OWX131076:OWX131077 PGT131076:PGT131077 PQP131076:PQP131077 QAL131076:QAL131077 QKH131076:QKH131077 QUD131076:QUD131077 RDZ131076:RDZ131077 RNV131076:RNV131077 RXR131076:RXR131077 SHN131076:SHN131077 SRJ131076:SRJ131077 TBF131076:TBF131077 TLB131076:TLB131077 TUX131076:TUX131077 UET131076:UET131077 UOP131076:UOP131077 UYL131076:UYL131077 VIH131076:VIH131077 VSD131076:VSD131077 WBZ131076:WBZ131077 WLV131076:WLV131077 WVR131076:WVR131077 J196612:J196613 JF196612:JF196613 TB196612:TB196613 ACX196612:ACX196613 AMT196612:AMT196613 AWP196612:AWP196613 BGL196612:BGL196613 BQH196612:BQH196613 CAD196612:CAD196613 CJZ196612:CJZ196613 CTV196612:CTV196613 DDR196612:DDR196613 DNN196612:DNN196613 DXJ196612:DXJ196613 EHF196612:EHF196613 ERB196612:ERB196613 FAX196612:FAX196613 FKT196612:FKT196613 FUP196612:FUP196613 GEL196612:GEL196613 GOH196612:GOH196613 GYD196612:GYD196613 HHZ196612:HHZ196613 HRV196612:HRV196613 IBR196612:IBR196613 ILN196612:ILN196613 IVJ196612:IVJ196613 JFF196612:JFF196613 JPB196612:JPB196613 JYX196612:JYX196613 KIT196612:KIT196613 KSP196612:KSP196613 LCL196612:LCL196613 LMH196612:LMH196613 LWD196612:LWD196613 MFZ196612:MFZ196613 MPV196612:MPV196613 MZR196612:MZR196613 NJN196612:NJN196613 NTJ196612:NTJ196613 ODF196612:ODF196613 ONB196612:ONB196613 OWX196612:OWX196613 PGT196612:PGT196613 PQP196612:PQP196613 QAL196612:QAL196613 QKH196612:QKH196613 QUD196612:QUD196613 RDZ196612:RDZ196613 RNV196612:RNV196613 RXR196612:RXR196613 SHN196612:SHN196613 SRJ196612:SRJ196613 TBF196612:TBF196613 TLB196612:TLB196613 TUX196612:TUX196613 UET196612:UET196613 UOP196612:UOP196613 UYL196612:UYL196613 VIH196612:VIH196613 VSD196612:VSD196613 WBZ196612:WBZ196613 WLV196612:WLV196613 WVR196612:WVR196613 J262148:J262149 JF262148:JF262149 TB262148:TB262149 ACX262148:ACX262149 AMT262148:AMT262149 AWP262148:AWP262149 BGL262148:BGL262149 BQH262148:BQH262149 CAD262148:CAD262149 CJZ262148:CJZ262149 CTV262148:CTV262149 DDR262148:DDR262149 DNN262148:DNN262149 DXJ262148:DXJ262149 EHF262148:EHF262149 ERB262148:ERB262149 FAX262148:FAX262149 FKT262148:FKT262149 FUP262148:FUP262149 GEL262148:GEL262149 GOH262148:GOH262149 GYD262148:GYD262149 HHZ262148:HHZ262149 HRV262148:HRV262149 IBR262148:IBR262149 ILN262148:ILN262149 IVJ262148:IVJ262149 JFF262148:JFF262149 JPB262148:JPB262149 JYX262148:JYX262149 KIT262148:KIT262149 KSP262148:KSP262149 LCL262148:LCL262149 LMH262148:LMH262149 LWD262148:LWD262149 MFZ262148:MFZ262149 MPV262148:MPV262149 MZR262148:MZR262149 NJN262148:NJN262149 NTJ262148:NTJ262149 ODF262148:ODF262149 ONB262148:ONB262149 OWX262148:OWX262149 PGT262148:PGT262149 PQP262148:PQP262149 QAL262148:QAL262149 QKH262148:QKH262149 QUD262148:QUD262149 RDZ262148:RDZ262149 RNV262148:RNV262149 RXR262148:RXR262149 SHN262148:SHN262149 SRJ262148:SRJ262149 TBF262148:TBF262149 TLB262148:TLB262149 TUX262148:TUX262149 UET262148:UET262149 UOP262148:UOP262149 UYL262148:UYL262149 VIH262148:VIH262149 VSD262148:VSD262149 WBZ262148:WBZ262149 WLV262148:WLV262149 WVR262148:WVR262149 J327684:J327685 JF327684:JF327685 TB327684:TB327685 ACX327684:ACX327685 AMT327684:AMT327685 AWP327684:AWP327685 BGL327684:BGL327685 BQH327684:BQH327685 CAD327684:CAD327685 CJZ327684:CJZ327685 CTV327684:CTV327685 DDR327684:DDR327685 DNN327684:DNN327685 DXJ327684:DXJ327685 EHF327684:EHF327685 ERB327684:ERB327685 FAX327684:FAX327685 FKT327684:FKT327685 FUP327684:FUP327685 GEL327684:GEL327685 GOH327684:GOH327685 GYD327684:GYD327685 HHZ327684:HHZ327685 HRV327684:HRV327685 IBR327684:IBR327685 ILN327684:ILN327685 IVJ327684:IVJ327685 JFF327684:JFF327685 JPB327684:JPB327685 JYX327684:JYX327685 KIT327684:KIT327685 KSP327684:KSP327685 LCL327684:LCL327685 LMH327684:LMH327685 LWD327684:LWD327685 MFZ327684:MFZ327685 MPV327684:MPV327685 MZR327684:MZR327685 NJN327684:NJN327685 NTJ327684:NTJ327685 ODF327684:ODF327685 ONB327684:ONB327685 OWX327684:OWX327685 PGT327684:PGT327685 PQP327684:PQP327685 QAL327684:QAL327685 QKH327684:QKH327685 QUD327684:QUD327685 RDZ327684:RDZ327685 RNV327684:RNV327685 RXR327684:RXR327685 SHN327684:SHN327685 SRJ327684:SRJ327685 TBF327684:TBF327685 TLB327684:TLB327685 TUX327684:TUX327685 UET327684:UET327685 UOP327684:UOP327685 UYL327684:UYL327685 VIH327684:VIH327685 VSD327684:VSD327685 WBZ327684:WBZ327685 WLV327684:WLV327685 WVR327684:WVR327685 J393220:J393221 JF393220:JF393221 TB393220:TB393221 ACX393220:ACX393221 AMT393220:AMT393221 AWP393220:AWP393221 BGL393220:BGL393221 BQH393220:BQH393221 CAD393220:CAD393221 CJZ393220:CJZ393221 CTV393220:CTV393221 DDR393220:DDR393221 DNN393220:DNN393221 DXJ393220:DXJ393221 EHF393220:EHF393221 ERB393220:ERB393221 FAX393220:FAX393221 FKT393220:FKT393221 FUP393220:FUP393221 GEL393220:GEL393221 GOH393220:GOH393221 GYD393220:GYD393221 HHZ393220:HHZ393221 HRV393220:HRV393221 IBR393220:IBR393221 ILN393220:ILN393221 IVJ393220:IVJ393221 JFF393220:JFF393221 JPB393220:JPB393221 JYX393220:JYX393221 KIT393220:KIT393221 KSP393220:KSP393221 LCL393220:LCL393221 LMH393220:LMH393221 LWD393220:LWD393221 MFZ393220:MFZ393221 MPV393220:MPV393221 MZR393220:MZR393221 NJN393220:NJN393221 NTJ393220:NTJ393221 ODF393220:ODF393221 ONB393220:ONB393221 OWX393220:OWX393221 PGT393220:PGT393221 PQP393220:PQP393221 QAL393220:QAL393221 QKH393220:QKH393221 QUD393220:QUD393221 RDZ393220:RDZ393221 RNV393220:RNV393221 RXR393220:RXR393221 SHN393220:SHN393221 SRJ393220:SRJ393221 TBF393220:TBF393221 TLB393220:TLB393221 TUX393220:TUX393221 UET393220:UET393221 UOP393220:UOP393221 UYL393220:UYL393221 VIH393220:VIH393221 VSD393220:VSD393221 WBZ393220:WBZ393221 WLV393220:WLV393221 WVR393220:WVR393221 J458756:J458757 JF458756:JF458757 TB458756:TB458757 ACX458756:ACX458757 AMT458756:AMT458757 AWP458756:AWP458757 BGL458756:BGL458757 BQH458756:BQH458757 CAD458756:CAD458757 CJZ458756:CJZ458757 CTV458756:CTV458757 DDR458756:DDR458757 DNN458756:DNN458757 DXJ458756:DXJ458757 EHF458756:EHF458757 ERB458756:ERB458757 FAX458756:FAX458757 FKT458756:FKT458757 FUP458756:FUP458757 GEL458756:GEL458757 GOH458756:GOH458757 GYD458756:GYD458757 HHZ458756:HHZ458757 HRV458756:HRV458757 IBR458756:IBR458757 ILN458756:ILN458757 IVJ458756:IVJ458757 JFF458756:JFF458757 JPB458756:JPB458757 JYX458756:JYX458757 KIT458756:KIT458757 KSP458756:KSP458757 LCL458756:LCL458757 LMH458756:LMH458757 LWD458756:LWD458757 MFZ458756:MFZ458757 MPV458756:MPV458757 MZR458756:MZR458757 NJN458756:NJN458757 NTJ458756:NTJ458757 ODF458756:ODF458757 ONB458756:ONB458757 OWX458756:OWX458757 PGT458756:PGT458757 PQP458756:PQP458757 QAL458756:QAL458757 QKH458756:QKH458757 QUD458756:QUD458757 RDZ458756:RDZ458757 RNV458756:RNV458757 RXR458756:RXR458757 SHN458756:SHN458757 SRJ458756:SRJ458757 TBF458756:TBF458757 TLB458756:TLB458757 TUX458756:TUX458757 UET458756:UET458757 UOP458756:UOP458757 UYL458756:UYL458757 VIH458756:VIH458757 VSD458756:VSD458757 WBZ458756:WBZ458757 WLV458756:WLV458757 WVR458756:WVR458757 J524292:J524293 JF524292:JF524293 TB524292:TB524293 ACX524292:ACX524293 AMT524292:AMT524293 AWP524292:AWP524293 BGL524292:BGL524293 BQH524292:BQH524293 CAD524292:CAD524293 CJZ524292:CJZ524293 CTV524292:CTV524293 DDR524292:DDR524293 DNN524292:DNN524293 DXJ524292:DXJ524293 EHF524292:EHF524293 ERB524292:ERB524293 FAX524292:FAX524293 FKT524292:FKT524293 FUP524292:FUP524293 GEL524292:GEL524293 GOH524292:GOH524293 GYD524292:GYD524293 HHZ524292:HHZ524293 HRV524292:HRV524293 IBR524292:IBR524293 ILN524292:ILN524293 IVJ524292:IVJ524293 JFF524292:JFF524293 JPB524292:JPB524293 JYX524292:JYX524293 KIT524292:KIT524293 KSP524292:KSP524293 LCL524292:LCL524293 LMH524292:LMH524293 LWD524292:LWD524293 MFZ524292:MFZ524293 MPV524292:MPV524293 MZR524292:MZR524293 NJN524292:NJN524293 NTJ524292:NTJ524293 ODF524292:ODF524293 ONB524292:ONB524293 OWX524292:OWX524293 PGT524292:PGT524293 PQP524292:PQP524293 QAL524292:QAL524293 QKH524292:QKH524293 QUD524292:QUD524293 RDZ524292:RDZ524293 RNV524292:RNV524293 RXR524292:RXR524293 SHN524292:SHN524293 SRJ524292:SRJ524293 TBF524292:TBF524293 TLB524292:TLB524293 TUX524292:TUX524293 UET524292:UET524293 UOP524292:UOP524293 UYL524292:UYL524293 VIH524292:VIH524293 VSD524292:VSD524293 WBZ524292:WBZ524293 WLV524292:WLV524293 WVR524292:WVR524293 J589828:J589829 JF589828:JF589829 TB589828:TB589829 ACX589828:ACX589829 AMT589828:AMT589829 AWP589828:AWP589829 BGL589828:BGL589829 BQH589828:BQH589829 CAD589828:CAD589829 CJZ589828:CJZ589829 CTV589828:CTV589829 DDR589828:DDR589829 DNN589828:DNN589829 DXJ589828:DXJ589829 EHF589828:EHF589829 ERB589828:ERB589829 FAX589828:FAX589829 FKT589828:FKT589829 FUP589828:FUP589829 GEL589828:GEL589829 GOH589828:GOH589829 GYD589828:GYD589829 HHZ589828:HHZ589829 HRV589828:HRV589829 IBR589828:IBR589829 ILN589828:ILN589829 IVJ589828:IVJ589829 JFF589828:JFF589829 JPB589828:JPB589829 JYX589828:JYX589829 KIT589828:KIT589829 KSP589828:KSP589829 LCL589828:LCL589829 LMH589828:LMH589829 LWD589828:LWD589829 MFZ589828:MFZ589829 MPV589828:MPV589829 MZR589828:MZR589829 NJN589828:NJN589829 NTJ589828:NTJ589829 ODF589828:ODF589829 ONB589828:ONB589829 OWX589828:OWX589829 PGT589828:PGT589829 PQP589828:PQP589829 QAL589828:QAL589829 QKH589828:QKH589829 QUD589828:QUD589829 RDZ589828:RDZ589829 RNV589828:RNV589829 RXR589828:RXR589829 SHN589828:SHN589829 SRJ589828:SRJ589829 TBF589828:TBF589829 TLB589828:TLB589829 TUX589828:TUX589829 UET589828:UET589829 UOP589828:UOP589829 UYL589828:UYL589829 VIH589828:VIH589829 VSD589828:VSD589829 WBZ589828:WBZ589829 WLV589828:WLV589829 WVR589828:WVR589829 J655364:J655365 JF655364:JF655365 TB655364:TB655365 ACX655364:ACX655365 AMT655364:AMT655365 AWP655364:AWP655365 BGL655364:BGL655365 BQH655364:BQH655365 CAD655364:CAD655365 CJZ655364:CJZ655365 CTV655364:CTV655365 DDR655364:DDR655365 DNN655364:DNN655365 DXJ655364:DXJ655365 EHF655364:EHF655365 ERB655364:ERB655365 FAX655364:FAX655365 FKT655364:FKT655365 FUP655364:FUP655365 GEL655364:GEL655365 GOH655364:GOH655365 GYD655364:GYD655365 HHZ655364:HHZ655365 HRV655364:HRV655365 IBR655364:IBR655365 ILN655364:ILN655365 IVJ655364:IVJ655365 JFF655364:JFF655365 JPB655364:JPB655365 JYX655364:JYX655365 KIT655364:KIT655365 KSP655364:KSP655365 LCL655364:LCL655365 LMH655364:LMH655365 LWD655364:LWD655365 MFZ655364:MFZ655365 MPV655364:MPV655365 MZR655364:MZR655365 NJN655364:NJN655365 NTJ655364:NTJ655365 ODF655364:ODF655365 ONB655364:ONB655365 OWX655364:OWX655365 PGT655364:PGT655365 PQP655364:PQP655365 QAL655364:QAL655365 QKH655364:QKH655365 QUD655364:QUD655365 RDZ655364:RDZ655365 RNV655364:RNV655365 RXR655364:RXR655365 SHN655364:SHN655365 SRJ655364:SRJ655365 TBF655364:TBF655365 TLB655364:TLB655365 TUX655364:TUX655365 UET655364:UET655365 UOP655364:UOP655365 UYL655364:UYL655365 VIH655364:VIH655365 VSD655364:VSD655365 WBZ655364:WBZ655365 WLV655364:WLV655365 WVR655364:WVR655365 J720900:J720901 JF720900:JF720901 TB720900:TB720901 ACX720900:ACX720901 AMT720900:AMT720901 AWP720900:AWP720901 BGL720900:BGL720901 BQH720900:BQH720901 CAD720900:CAD720901 CJZ720900:CJZ720901 CTV720900:CTV720901 DDR720900:DDR720901 DNN720900:DNN720901 DXJ720900:DXJ720901 EHF720900:EHF720901 ERB720900:ERB720901 FAX720900:FAX720901 FKT720900:FKT720901 FUP720900:FUP720901 GEL720900:GEL720901 GOH720900:GOH720901 GYD720900:GYD720901 HHZ720900:HHZ720901 HRV720900:HRV720901 IBR720900:IBR720901 ILN720900:ILN720901 IVJ720900:IVJ720901 JFF720900:JFF720901 JPB720900:JPB720901 JYX720900:JYX720901 KIT720900:KIT720901 KSP720900:KSP720901 LCL720900:LCL720901 LMH720900:LMH720901 LWD720900:LWD720901 MFZ720900:MFZ720901 MPV720900:MPV720901 MZR720900:MZR720901 NJN720900:NJN720901 NTJ720900:NTJ720901 ODF720900:ODF720901 ONB720900:ONB720901 OWX720900:OWX720901 PGT720900:PGT720901 PQP720900:PQP720901 QAL720900:QAL720901 QKH720900:QKH720901 QUD720900:QUD720901 RDZ720900:RDZ720901 RNV720900:RNV720901 RXR720900:RXR720901 SHN720900:SHN720901 SRJ720900:SRJ720901 TBF720900:TBF720901 TLB720900:TLB720901 TUX720900:TUX720901 UET720900:UET720901 UOP720900:UOP720901 UYL720900:UYL720901 VIH720900:VIH720901 VSD720900:VSD720901 WBZ720900:WBZ720901 WLV720900:WLV720901 WVR720900:WVR720901 J786436:J786437 JF786436:JF786437 TB786436:TB786437 ACX786436:ACX786437 AMT786436:AMT786437 AWP786436:AWP786437 BGL786436:BGL786437 BQH786436:BQH786437 CAD786436:CAD786437 CJZ786436:CJZ786437 CTV786436:CTV786437 DDR786436:DDR786437 DNN786436:DNN786437 DXJ786436:DXJ786437 EHF786436:EHF786437 ERB786436:ERB786437 FAX786436:FAX786437 FKT786436:FKT786437 FUP786436:FUP786437 GEL786436:GEL786437 GOH786436:GOH786437 GYD786436:GYD786437 HHZ786436:HHZ786437 HRV786436:HRV786437 IBR786436:IBR786437 ILN786436:ILN786437 IVJ786436:IVJ786437 JFF786436:JFF786437 JPB786436:JPB786437 JYX786436:JYX786437 KIT786436:KIT786437 KSP786436:KSP786437 LCL786436:LCL786437 LMH786436:LMH786437 LWD786436:LWD786437 MFZ786436:MFZ786437 MPV786436:MPV786437 MZR786436:MZR786437 NJN786436:NJN786437 NTJ786436:NTJ786437 ODF786436:ODF786437 ONB786436:ONB786437 OWX786436:OWX786437 PGT786436:PGT786437 PQP786436:PQP786437 QAL786436:QAL786437 QKH786436:QKH786437 QUD786436:QUD786437 RDZ786436:RDZ786437 RNV786436:RNV786437 RXR786436:RXR786437 SHN786436:SHN786437 SRJ786436:SRJ786437 TBF786436:TBF786437 TLB786436:TLB786437 TUX786436:TUX786437 UET786436:UET786437 UOP786436:UOP786437 UYL786436:UYL786437 VIH786436:VIH786437 VSD786436:VSD786437 WBZ786436:WBZ786437 WLV786436:WLV786437 WVR786436:WVR786437 J851972:J851973 JF851972:JF851973 TB851972:TB851973 ACX851972:ACX851973 AMT851972:AMT851973 AWP851972:AWP851973 BGL851972:BGL851973 BQH851972:BQH851973 CAD851972:CAD851973 CJZ851972:CJZ851973 CTV851972:CTV851973 DDR851972:DDR851973 DNN851972:DNN851973 DXJ851972:DXJ851973 EHF851972:EHF851973 ERB851972:ERB851973 FAX851972:FAX851973 FKT851972:FKT851973 FUP851972:FUP851973 GEL851972:GEL851973 GOH851972:GOH851973 GYD851972:GYD851973 HHZ851972:HHZ851973 HRV851972:HRV851973 IBR851972:IBR851973 ILN851972:ILN851973 IVJ851972:IVJ851973 JFF851972:JFF851973 JPB851972:JPB851973 JYX851972:JYX851973 KIT851972:KIT851973 KSP851972:KSP851973 LCL851972:LCL851973 LMH851972:LMH851973 LWD851972:LWD851973 MFZ851972:MFZ851973 MPV851972:MPV851973 MZR851972:MZR851973 NJN851972:NJN851973 NTJ851972:NTJ851973 ODF851972:ODF851973 ONB851972:ONB851973 OWX851972:OWX851973 PGT851972:PGT851973 PQP851972:PQP851973 QAL851972:QAL851973 QKH851972:QKH851973 QUD851972:QUD851973 RDZ851972:RDZ851973 RNV851972:RNV851973 RXR851972:RXR851973 SHN851972:SHN851973 SRJ851972:SRJ851973 TBF851972:TBF851973 TLB851972:TLB851973 TUX851972:TUX851973 UET851972:UET851973 UOP851972:UOP851973 UYL851972:UYL851973 VIH851972:VIH851973 VSD851972:VSD851973 WBZ851972:WBZ851973 WLV851972:WLV851973 WVR851972:WVR851973 J917508:J917509 JF917508:JF917509 TB917508:TB917509 ACX917508:ACX917509 AMT917508:AMT917509 AWP917508:AWP917509 BGL917508:BGL917509 BQH917508:BQH917509 CAD917508:CAD917509 CJZ917508:CJZ917509 CTV917508:CTV917509 DDR917508:DDR917509 DNN917508:DNN917509 DXJ917508:DXJ917509 EHF917508:EHF917509 ERB917508:ERB917509 FAX917508:FAX917509 FKT917508:FKT917509 FUP917508:FUP917509 GEL917508:GEL917509 GOH917508:GOH917509 GYD917508:GYD917509 HHZ917508:HHZ917509 HRV917508:HRV917509 IBR917508:IBR917509 ILN917508:ILN917509 IVJ917508:IVJ917509 JFF917508:JFF917509 JPB917508:JPB917509 JYX917508:JYX917509 KIT917508:KIT917509 KSP917508:KSP917509 LCL917508:LCL917509 LMH917508:LMH917509 LWD917508:LWD917509 MFZ917508:MFZ917509 MPV917508:MPV917509 MZR917508:MZR917509 NJN917508:NJN917509 NTJ917508:NTJ917509 ODF917508:ODF917509 ONB917508:ONB917509 OWX917508:OWX917509 PGT917508:PGT917509 PQP917508:PQP917509 QAL917508:QAL917509 QKH917508:QKH917509 QUD917508:QUD917509 RDZ917508:RDZ917509 RNV917508:RNV917509 RXR917508:RXR917509 SHN917508:SHN917509 SRJ917508:SRJ917509 TBF917508:TBF917509 TLB917508:TLB917509 TUX917508:TUX917509 UET917508:UET917509 UOP917508:UOP917509 UYL917508:UYL917509 VIH917508:VIH917509 VSD917508:VSD917509 WBZ917508:WBZ917509 WLV917508:WLV917509 WVR917508:WVR917509 J983044:J983045 JF983044:JF983045 TB983044:TB983045 ACX983044:ACX983045 AMT983044:AMT983045 AWP983044:AWP983045 BGL983044:BGL983045 BQH983044:BQH983045 CAD983044:CAD983045 CJZ983044:CJZ983045 CTV983044:CTV983045 DDR983044:DDR983045 DNN983044:DNN983045 DXJ983044:DXJ983045 EHF983044:EHF983045 ERB983044:ERB983045 FAX983044:FAX983045 FKT983044:FKT983045 FUP983044:FUP983045 GEL983044:GEL983045 GOH983044:GOH983045 GYD983044:GYD983045 HHZ983044:HHZ983045 HRV983044:HRV983045 IBR983044:IBR983045 ILN983044:ILN983045 IVJ983044:IVJ983045 JFF983044:JFF983045 JPB983044:JPB983045 JYX983044:JYX983045 KIT983044:KIT983045 KSP983044:KSP983045 LCL983044:LCL983045 LMH983044:LMH983045 LWD983044:LWD983045 MFZ983044:MFZ983045 MPV983044:MPV983045 MZR983044:MZR983045 NJN983044:NJN983045 NTJ983044:NTJ983045 ODF983044:ODF983045 ONB983044:ONB983045 OWX983044:OWX983045 PGT983044:PGT983045 PQP983044:PQP983045 QAL983044:QAL983045 QKH983044:QKH983045 QUD983044:QUD983045 RDZ983044:RDZ983045 RNV983044:RNV983045 RXR983044:RXR983045 SHN983044:SHN983045 SRJ983044:SRJ983045 TBF983044:TBF983045 TLB983044:TLB983045 TUX983044:TUX983045 UET983044:UET983045 UOP983044:UOP983045 UYL983044:UYL983045 VIH983044:VIH983045 VSD983044:VSD983045 WBZ983044:WBZ983045 WLV983044:WLV983045 WVR983044:WVR983045 H4:H5 JD4:JD5 SZ4:SZ5 ACV4:ACV5 AMR4:AMR5 AWN4:AWN5 BGJ4:BGJ5 BQF4:BQF5 CAB4:CAB5 CJX4:CJX5 CTT4:CTT5 DDP4:DDP5 DNL4:DNL5 DXH4:DXH5 EHD4:EHD5 EQZ4:EQZ5 FAV4:FAV5 FKR4:FKR5 FUN4:FUN5 GEJ4:GEJ5 GOF4:GOF5 GYB4:GYB5 HHX4:HHX5 HRT4:HRT5 IBP4:IBP5 ILL4:ILL5 IVH4:IVH5 JFD4:JFD5 JOZ4:JOZ5 JYV4:JYV5 KIR4:KIR5 KSN4:KSN5 LCJ4:LCJ5 LMF4:LMF5 LWB4:LWB5 MFX4:MFX5 MPT4:MPT5 MZP4:MZP5 NJL4:NJL5 NTH4:NTH5 ODD4:ODD5 OMZ4:OMZ5 OWV4:OWV5 PGR4:PGR5 PQN4:PQN5 QAJ4:QAJ5 QKF4:QKF5 QUB4:QUB5 RDX4:RDX5 RNT4:RNT5 RXP4:RXP5 SHL4:SHL5 SRH4:SRH5 TBD4:TBD5 TKZ4:TKZ5 TUV4:TUV5 UER4:UER5 UON4:UON5 UYJ4:UYJ5 VIF4:VIF5 VSB4:VSB5 WBX4:WBX5 WLT4:WLT5 WVP4:WVP5 H65540:H65541 JD65540:JD65541 SZ65540:SZ65541 ACV65540:ACV65541 AMR65540:AMR65541 AWN65540:AWN65541 BGJ65540:BGJ65541 BQF65540:BQF65541 CAB65540:CAB65541 CJX65540:CJX65541 CTT65540:CTT65541 DDP65540:DDP65541 DNL65540:DNL65541 DXH65540:DXH65541 EHD65540:EHD65541 EQZ65540:EQZ65541 FAV65540:FAV65541 FKR65540:FKR65541 FUN65540:FUN65541 GEJ65540:GEJ65541 GOF65540:GOF65541 GYB65540:GYB65541 HHX65540:HHX65541 HRT65540:HRT65541 IBP65540:IBP65541 ILL65540:ILL65541 IVH65540:IVH65541 JFD65540:JFD65541 JOZ65540:JOZ65541 JYV65540:JYV65541 KIR65540:KIR65541 KSN65540:KSN65541 LCJ65540:LCJ65541 LMF65540:LMF65541 LWB65540:LWB65541 MFX65540:MFX65541 MPT65540:MPT65541 MZP65540:MZP65541 NJL65540:NJL65541 NTH65540:NTH65541 ODD65540:ODD65541 OMZ65540:OMZ65541 OWV65540:OWV65541 PGR65540:PGR65541 PQN65540:PQN65541 QAJ65540:QAJ65541 QKF65540:QKF65541 QUB65540:QUB65541 RDX65540:RDX65541 RNT65540:RNT65541 RXP65540:RXP65541 SHL65540:SHL65541 SRH65540:SRH65541 TBD65540:TBD65541 TKZ65540:TKZ65541 TUV65540:TUV65541 UER65540:UER65541 UON65540:UON65541 UYJ65540:UYJ65541 VIF65540:VIF65541 VSB65540:VSB65541 WBX65540:WBX65541 WLT65540:WLT65541 WVP65540:WVP65541 H131076:H131077 JD131076:JD131077 SZ131076:SZ131077 ACV131076:ACV131077 AMR131076:AMR131077 AWN131076:AWN131077 BGJ131076:BGJ131077 BQF131076:BQF131077 CAB131076:CAB131077 CJX131076:CJX131077 CTT131076:CTT131077 DDP131076:DDP131077 DNL131076:DNL131077 DXH131076:DXH131077 EHD131076:EHD131077 EQZ131076:EQZ131077 FAV131076:FAV131077 FKR131076:FKR131077 FUN131076:FUN131077 GEJ131076:GEJ131077 GOF131076:GOF131077 GYB131076:GYB131077 HHX131076:HHX131077 HRT131076:HRT131077 IBP131076:IBP131077 ILL131076:ILL131077 IVH131076:IVH131077 JFD131076:JFD131077 JOZ131076:JOZ131077 JYV131076:JYV131077 KIR131076:KIR131077 KSN131076:KSN131077 LCJ131076:LCJ131077 LMF131076:LMF131077 LWB131076:LWB131077 MFX131076:MFX131077 MPT131076:MPT131077 MZP131076:MZP131077 NJL131076:NJL131077 NTH131076:NTH131077 ODD131076:ODD131077 OMZ131076:OMZ131077 OWV131076:OWV131077 PGR131076:PGR131077 PQN131076:PQN131077 QAJ131076:QAJ131077 QKF131076:QKF131077 QUB131076:QUB131077 RDX131076:RDX131077 RNT131076:RNT131077 RXP131076:RXP131077 SHL131076:SHL131077 SRH131076:SRH131077 TBD131076:TBD131077 TKZ131076:TKZ131077 TUV131076:TUV131077 UER131076:UER131077 UON131076:UON131077 UYJ131076:UYJ131077 VIF131076:VIF131077 VSB131076:VSB131077 WBX131076:WBX131077 WLT131076:WLT131077 WVP131076:WVP131077 H196612:H196613 JD196612:JD196613 SZ196612:SZ196613 ACV196612:ACV196613 AMR196612:AMR196613 AWN196612:AWN196613 BGJ196612:BGJ196613 BQF196612:BQF196613 CAB196612:CAB196613 CJX196612:CJX196613 CTT196612:CTT196613 DDP196612:DDP196613 DNL196612:DNL196613 DXH196612:DXH196613 EHD196612:EHD196613 EQZ196612:EQZ196613 FAV196612:FAV196613 FKR196612:FKR196613 FUN196612:FUN196613 GEJ196612:GEJ196613 GOF196612:GOF196613 GYB196612:GYB196613 HHX196612:HHX196613 HRT196612:HRT196613 IBP196612:IBP196613 ILL196612:ILL196613 IVH196612:IVH196613 JFD196612:JFD196613 JOZ196612:JOZ196613 JYV196612:JYV196613 KIR196612:KIR196613 KSN196612:KSN196613 LCJ196612:LCJ196613 LMF196612:LMF196613 LWB196612:LWB196613 MFX196612:MFX196613 MPT196612:MPT196613 MZP196612:MZP196613 NJL196612:NJL196613 NTH196612:NTH196613 ODD196612:ODD196613 OMZ196612:OMZ196613 OWV196612:OWV196613 PGR196612:PGR196613 PQN196612:PQN196613 QAJ196612:QAJ196613 QKF196612:QKF196613 QUB196612:QUB196613 RDX196612:RDX196613 RNT196612:RNT196613 RXP196612:RXP196613 SHL196612:SHL196613 SRH196612:SRH196613 TBD196612:TBD196613 TKZ196612:TKZ196613 TUV196612:TUV196613 UER196612:UER196613 UON196612:UON196613 UYJ196612:UYJ196613 VIF196612:VIF196613 VSB196612:VSB196613 WBX196612:WBX196613 WLT196612:WLT196613 WVP196612:WVP196613 H262148:H262149 JD262148:JD262149 SZ262148:SZ262149 ACV262148:ACV262149 AMR262148:AMR262149 AWN262148:AWN262149 BGJ262148:BGJ262149 BQF262148:BQF262149 CAB262148:CAB262149 CJX262148:CJX262149 CTT262148:CTT262149 DDP262148:DDP262149 DNL262148:DNL262149 DXH262148:DXH262149 EHD262148:EHD262149 EQZ262148:EQZ262149 FAV262148:FAV262149 FKR262148:FKR262149 FUN262148:FUN262149 GEJ262148:GEJ262149 GOF262148:GOF262149 GYB262148:GYB262149 HHX262148:HHX262149 HRT262148:HRT262149 IBP262148:IBP262149 ILL262148:ILL262149 IVH262148:IVH262149 JFD262148:JFD262149 JOZ262148:JOZ262149 JYV262148:JYV262149 KIR262148:KIR262149 KSN262148:KSN262149 LCJ262148:LCJ262149 LMF262148:LMF262149 LWB262148:LWB262149 MFX262148:MFX262149 MPT262148:MPT262149 MZP262148:MZP262149 NJL262148:NJL262149 NTH262148:NTH262149 ODD262148:ODD262149 OMZ262148:OMZ262149 OWV262148:OWV262149 PGR262148:PGR262149 PQN262148:PQN262149 QAJ262148:QAJ262149 QKF262148:QKF262149 QUB262148:QUB262149 RDX262148:RDX262149 RNT262148:RNT262149 RXP262148:RXP262149 SHL262148:SHL262149 SRH262148:SRH262149 TBD262148:TBD262149 TKZ262148:TKZ262149 TUV262148:TUV262149 UER262148:UER262149 UON262148:UON262149 UYJ262148:UYJ262149 VIF262148:VIF262149 VSB262148:VSB262149 WBX262148:WBX262149 WLT262148:WLT262149 WVP262148:WVP262149 H327684:H327685 JD327684:JD327685 SZ327684:SZ327685 ACV327684:ACV327685 AMR327684:AMR327685 AWN327684:AWN327685 BGJ327684:BGJ327685 BQF327684:BQF327685 CAB327684:CAB327685 CJX327684:CJX327685 CTT327684:CTT327685 DDP327684:DDP327685 DNL327684:DNL327685 DXH327684:DXH327685 EHD327684:EHD327685 EQZ327684:EQZ327685 FAV327684:FAV327685 FKR327684:FKR327685 FUN327684:FUN327685 GEJ327684:GEJ327685 GOF327684:GOF327685 GYB327684:GYB327685 HHX327684:HHX327685 HRT327684:HRT327685 IBP327684:IBP327685 ILL327684:ILL327685 IVH327684:IVH327685 JFD327684:JFD327685 JOZ327684:JOZ327685 JYV327684:JYV327685 KIR327684:KIR327685 KSN327684:KSN327685 LCJ327684:LCJ327685 LMF327684:LMF327685 LWB327684:LWB327685 MFX327684:MFX327685 MPT327684:MPT327685 MZP327684:MZP327685 NJL327684:NJL327685 NTH327684:NTH327685 ODD327684:ODD327685 OMZ327684:OMZ327685 OWV327684:OWV327685 PGR327684:PGR327685 PQN327684:PQN327685 QAJ327684:QAJ327685 QKF327684:QKF327685 QUB327684:QUB327685 RDX327684:RDX327685 RNT327684:RNT327685 RXP327684:RXP327685 SHL327684:SHL327685 SRH327684:SRH327685 TBD327684:TBD327685 TKZ327684:TKZ327685 TUV327684:TUV327685 UER327684:UER327685 UON327684:UON327685 UYJ327684:UYJ327685 VIF327684:VIF327685 VSB327684:VSB327685 WBX327684:WBX327685 WLT327684:WLT327685 WVP327684:WVP327685 H393220:H393221 JD393220:JD393221 SZ393220:SZ393221 ACV393220:ACV393221 AMR393220:AMR393221 AWN393220:AWN393221 BGJ393220:BGJ393221 BQF393220:BQF393221 CAB393220:CAB393221 CJX393220:CJX393221 CTT393220:CTT393221 DDP393220:DDP393221 DNL393220:DNL393221 DXH393220:DXH393221 EHD393220:EHD393221 EQZ393220:EQZ393221 FAV393220:FAV393221 FKR393220:FKR393221 FUN393220:FUN393221 GEJ393220:GEJ393221 GOF393220:GOF393221 GYB393220:GYB393221 HHX393220:HHX393221 HRT393220:HRT393221 IBP393220:IBP393221 ILL393220:ILL393221 IVH393220:IVH393221 JFD393220:JFD393221 JOZ393220:JOZ393221 JYV393220:JYV393221 KIR393220:KIR393221 KSN393220:KSN393221 LCJ393220:LCJ393221 LMF393220:LMF393221 LWB393220:LWB393221 MFX393220:MFX393221 MPT393220:MPT393221 MZP393220:MZP393221 NJL393220:NJL393221 NTH393220:NTH393221 ODD393220:ODD393221 OMZ393220:OMZ393221 OWV393220:OWV393221 PGR393220:PGR393221 PQN393220:PQN393221 QAJ393220:QAJ393221 QKF393220:QKF393221 QUB393220:QUB393221 RDX393220:RDX393221 RNT393220:RNT393221 RXP393220:RXP393221 SHL393220:SHL393221 SRH393220:SRH393221 TBD393220:TBD393221 TKZ393220:TKZ393221 TUV393220:TUV393221 UER393220:UER393221 UON393220:UON393221 UYJ393220:UYJ393221 VIF393220:VIF393221 VSB393220:VSB393221 WBX393220:WBX393221 WLT393220:WLT393221 WVP393220:WVP393221 H458756:H458757 JD458756:JD458757 SZ458756:SZ458757 ACV458756:ACV458757 AMR458756:AMR458757 AWN458756:AWN458757 BGJ458756:BGJ458757 BQF458756:BQF458757 CAB458756:CAB458757 CJX458756:CJX458757 CTT458756:CTT458757 DDP458756:DDP458757 DNL458756:DNL458757 DXH458756:DXH458757 EHD458756:EHD458757 EQZ458756:EQZ458757 FAV458756:FAV458757 FKR458756:FKR458757 FUN458756:FUN458757 GEJ458756:GEJ458757 GOF458756:GOF458757 GYB458756:GYB458757 HHX458756:HHX458757 HRT458756:HRT458757 IBP458756:IBP458757 ILL458756:ILL458757 IVH458756:IVH458757 JFD458756:JFD458757 JOZ458756:JOZ458757 JYV458756:JYV458757 KIR458756:KIR458757 KSN458756:KSN458757 LCJ458756:LCJ458757 LMF458756:LMF458757 LWB458756:LWB458757 MFX458756:MFX458757 MPT458756:MPT458757 MZP458756:MZP458757 NJL458756:NJL458757 NTH458756:NTH458757 ODD458756:ODD458757 OMZ458756:OMZ458757 OWV458756:OWV458757 PGR458756:PGR458757 PQN458756:PQN458757 QAJ458756:QAJ458757 QKF458756:QKF458757 QUB458756:QUB458757 RDX458756:RDX458757 RNT458756:RNT458757 RXP458756:RXP458757 SHL458756:SHL458757 SRH458756:SRH458757 TBD458756:TBD458757 TKZ458756:TKZ458757 TUV458756:TUV458757 UER458756:UER458757 UON458756:UON458757 UYJ458756:UYJ458757 VIF458756:VIF458757 VSB458756:VSB458757 WBX458756:WBX458757 WLT458756:WLT458757 WVP458756:WVP458757 H524292:H524293 JD524292:JD524293 SZ524292:SZ524293 ACV524292:ACV524293 AMR524292:AMR524293 AWN524292:AWN524293 BGJ524292:BGJ524293 BQF524292:BQF524293 CAB524292:CAB524293 CJX524292:CJX524293 CTT524292:CTT524293 DDP524292:DDP524293 DNL524292:DNL524293 DXH524292:DXH524293 EHD524292:EHD524293 EQZ524292:EQZ524293 FAV524292:FAV524293 FKR524292:FKR524293 FUN524292:FUN524293 GEJ524292:GEJ524293 GOF524292:GOF524293 GYB524292:GYB524293 HHX524292:HHX524293 HRT524292:HRT524293 IBP524292:IBP524293 ILL524292:ILL524293 IVH524292:IVH524293 JFD524292:JFD524293 JOZ524292:JOZ524293 JYV524292:JYV524293 KIR524292:KIR524293 KSN524292:KSN524293 LCJ524292:LCJ524293 LMF524292:LMF524293 LWB524292:LWB524293 MFX524292:MFX524293 MPT524292:MPT524293 MZP524292:MZP524293 NJL524292:NJL524293 NTH524292:NTH524293 ODD524292:ODD524293 OMZ524292:OMZ524293 OWV524292:OWV524293 PGR524292:PGR524293 PQN524292:PQN524293 QAJ524292:QAJ524293 QKF524292:QKF524293 QUB524292:QUB524293 RDX524292:RDX524293 RNT524292:RNT524293 RXP524292:RXP524293 SHL524292:SHL524293 SRH524292:SRH524293 TBD524292:TBD524293 TKZ524292:TKZ524293 TUV524292:TUV524293 UER524292:UER524293 UON524292:UON524293 UYJ524292:UYJ524293 VIF524292:VIF524293 VSB524292:VSB524293 WBX524292:WBX524293 WLT524292:WLT524293 WVP524292:WVP524293 H589828:H589829 JD589828:JD589829 SZ589828:SZ589829 ACV589828:ACV589829 AMR589828:AMR589829 AWN589828:AWN589829 BGJ589828:BGJ589829 BQF589828:BQF589829 CAB589828:CAB589829 CJX589828:CJX589829 CTT589828:CTT589829 DDP589828:DDP589829 DNL589828:DNL589829 DXH589828:DXH589829 EHD589828:EHD589829 EQZ589828:EQZ589829 FAV589828:FAV589829 FKR589828:FKR589829 FUN589828:FUN589829 GEJ589828:GEJ589829 GOF589828:GOF589829 GYB589828:GYB589829 HHX589828:HHX589829 HRT589828:HRT589829 IBP589828:IBP589829 ILL589828:ILL589829 IVH589828:IVH589829 JFD589828:JFD589829 JOZ589828:JOZ589829 JYV589828:JYV589829 KIR589828:KIR589829 KSN589828:KSN589829 LCJ589828:LCJ589829 LMF589828:LMF589829 LWB589828:LWB589829 MFX589828:MFX589829 MPT589828:MPT589829 MZP589828:MZP589829 NJL589828:NJL589829 NTH589828:NTH589829 ODD589828:ODD589829 OMZ589828:OMZ589829 OWV589828:OWV589829 PGR589828:PGR589829 PQN589828:PQN589829 QAJ589828:QAJ589829 QKF589828:QKF589829 QUB589828:QUB589829 RDX589828:RDX589829 RNT589828:RNT589829 RXP589828:RXP589829 SHL589828:SHL589829 SRH589828:SRH589829 TBD589828:TBD589829 TKZ589828:TKZ589829 TUV589828:TUV589829 UER589828:UER589829 UON589828:UON589829 UYJ589828:UYJ589829 VIF589828:VIF589829 VSB589828:VSB589829 WBX589828:WBX589829 WLT589828:WLT589829 WVP589828:WVP589829 H655364:H655365 JD655364:JD655365 SZ655364:SZ655365 ACV655364:ACV655365 AMR655364:AMR655365 AWN655364:AWN655365 BGJ655364:BGJ655365 BQF655364:BQF655365 CAB655364:CAB655365 CJX655364:CJX655365 CTT655364:CTT655365 DDP655364:DDP655365 DNL655364:DNL655365 DXH655364:DXH655365 EHD655364:EHD655365 EQZ655364:EQZ655365 FAV655364:FAV655365 FKR655364:FKR655365 FUN655364:FUN655365 GEJ655364:GEJ655365 GOF655364:GOF655365 GYB655364:GYB655365 HHX655364:HHX655365 HRT655364:HRT655365 IBP655364:IBP655365 ILL655364:ILL655365 IVH655364:IVH655365 JFD655364:JFD655365 JOZ655364:JOZ655365 JYV655364:JYV655365 KIR655364:KIR655365 KSN655364:KSN655365 LCJ655364:LCJ655365 LMF655364:LMF655365 LWB655364:LWB655365 MFX655364:MFX655365 MPT655364:MPT655365 MZP655364:MZP655365 NJL655364:NJL655365 NTH655364:NTH655365 ODD655364:ODD655365 OMZ655364:OMZ655365 OWV655364:OWV655365 PGR655364:PGR655365 PQN655364:PQN655365 QAJ655364:QAJ655365 QKF655364:QKF655365 QUB655364:QUB655365 RDX655364:RDX655365 RNT655364:RNT655365 RXP655364:RXP655365 SHL655364:SHL655365 SRH655364:SRH655365 TBD655364:TBD655365 TKZ655364:TKZ655365 TUV655364:TUV655365 UER655364:UER655365 UON655364:UON655365 UYJ655364:UYJ655365 VIF655364:VIF655365 VSB655364:VSB655365 WBX655364:WBX655365 WLT655364:WLT655365 WVP655364:WVP655365 H720900:H720901 JD720900:JD720901 SZ720900:SZ720901 ACV720900:ACV720901 AMR720900:AMR720901 AWN720900:AWN720901 BGJ720900:BGJ720901 BQF720900:BQF720901 CAB720900:CAB720901 CJX720900:CJX720901 CTT720900:CTT720901 DDP720900:DDP720901 DNL720900:DNL720901 DXH720900:DXH720901 EHD720900:EHD720901 EQZ720900:EQZ720901 FAV720900:FAV720901 FKR720900:FKR720901 FUN720900:FUN720901 GEJ720900:GEJ720901 GOF720900:GOF720901 GYB720900:GYB720901 HHX720900:HHX720901 HRT720900:HRT720901 IBP720900:IBP720901 ILL720900:ILL720901 IVH720900:IVH720901 JFD720900:JFD720901 JOZ720900:JOZ720901 JYV720900:JYV720901 KIR720900:KIR720901 KSN720900:KSN720901 LCJ720900:LCJ720901 LMF720900:LMF720901 LWB720900:LWB720901 MFX720900:MFX720901 MPT720900:MPT720901 MZP720900:MZP720901 NJL720900:NJL720901 NTH720900:NTH720901 ODD720900:ODD720901 OMZ720900:OMZ720901 OWV720900:OWV720901 PGR720900:PGR720901 PQN720900:PQN720901 QAJ720900:QAJ720901 QKF720900:QKF720901 QUB720900:QUB720901 RDX720900:RDX720901 RNT720900:RNT720901 RXP720900:RXP720901 SHL720900:SHL720901 SRH720900:SRH720901 TBD720900:TBD720901 TKZ720900:TKZ720901 TUV720900:TUV720901 UER720900:UER720901 UON720900:UON720901 UYJ720900:UYJ720901 VIF720900:VIF720901 VSB720900:VSB720901 WBX720900:WBX720901 WLT720900:WLT720901 WVP720900:WVP720901 H786436:H786437 JD786436:JD786437 SZ786436:SZ786437 ACV786436:ACV786437 AMR786436:AMR786437 AWN786436:AWN786437 BGJ786436:BGJ786437 BQF786436:BQF786437 CAB786436:CAB786437 CJX786436:CJX786437 CTT786436:CTT786437 DDP786436:DDP786437 DNL786436:DNL786437 DXH786436:DXH786437 EHD786436:EHD786437 EQZ786436:EQZ786437 FAV786436:FAV786437 FKR786436:FKR786437 FUN786436:FUN786437 GEJ786436:GEJ786437 GOF786436:GOF786437 GYB786436:GYB786437 HHX786436:HHX786437 HRT786436:HRT786437 IBP786436:IBP786437 ILL786436:ILL786437 IVH786436:IVH786437 JFD786436:JFD786437 JOZ786436:JOZ786437 JYV786436:JYV786437 KIR786436:KIR786437 KSN786436:KSN786437 LCJ786436:LCJ786437 LMF786436:LMF786437 LWB786436:LWB786437 MFX786436:MFX786437 MPT786436:MPT786437 MZP786436:MZP786437 NJL786436:NJL786437 NTH786436:NTH786437 ODD786436:ODD786437 OMZ786436:OMZ786437 OWV786436:OWV786437 PGR786436:PGR786437 PQN786436:PQN786437 QAJ786436:QAJ786437 QKF786436:QKF786437 QUB786436:QUB786437 RDX786436:RDX786437 RNT786436:RNT786437 RXP786436:RXP786437 SHL786436:SHL786437 SRH786436:SRH786437 TBD786436:TBD786437 TKZ786436:TKZ786437 TUV786436:TUV786437 UER786436:UER786437 UON786436:UON786437 UYJ786436:UYJ786437 VIF786436:VIF786437 VSB786436:VSB786437 WBX786436:WBX786437 WLT786436:WLT786437 WVP786436:WVP786437 H851972:H851973 JD851972:JD851973 SZ851972:SZ851973 ACV851972:ACV851973 AMR851972:AMR851973 AWN851972:AWN851973 BGJ851972:BGJ851973 BQF851972:BQF851973 CAB851972:CAB851973 CJX851972:CJX851973 CTT851972:CTT851973 DDP851972:DDP851973 DNL851972:DNL851973 DXH851972:DXH851973 EHD851972:EHD851973 EQZ851972:EQZ851973 FAV851972:FAV851973 FKR851972:FKR851973 FUN851972:FUN851973 GEJ851972:GEJ851973 GOF851972:GOF851973 GYB851972:GYB851973 HHX851972:HHX851973 HRT851972:HRT851973 IBP851972:IBP851973 ILL851972:ILL851973 IVH851972:IVH851973 JFD851972:JFD851973 JOZ851972:JOZ851973 JYV851972:JYV851973 KIR851972:KIR851973 KSN851972:KSN851973 LCJ851972:LCJ851973 LMF851972:LMF851973 LWB851972:LWB851973 MFX851972:MFX851973 MPT851972:MPT851973 MZP851972:MZP851973 NJL851972:NJL851973 NTH851972:NTH851973 ODD851972:ODD851973 OMZ851972:OMZ851973 OWV851972:OWV851973 PGR851972:PGR851973 PQN851972:PQN851973 QAJ851972:QAJ851973 QKF851972:QKF851973 QUB851972:QUB851973 RDX851972:RDX851973 RNT851972:RNT851973 RXP851972:RXP851973 SHL851972:SHL851973 SRH851972:SRH851973 TBD851972:TBD851973 TKZ851972:TKZ851973 TUV851972:TUV851973 UER851972:UER851973 UON851972:UON851973 UYJ851972:UYJ851973 VIF851972:VIF851973 VSB851972:VSB851973 WBX851972:WBX851973 WLT851972:WLT851973 WVP851972:WVP851973 H917508:H917509 JD917508:JD917509 SZ917508:SZ917509 ACV917508:ACV917509 AMR917508:AMR917509 AWN917508:AWN917509 BGJ917508:BGJ917509 BQF917508:BQF917509 CAB917508:CAB917509 CJX917508:CJX917509 CTT917508:CTT917509 DDP917508:DDP917509 DNL917508:DNL917509 DXH917508:DXH917509 EHD917508:EHD917509 EQZ917508:EQZ917509 FAV917508:FAV917509 FKR917508:FKR917509 FUN917508:FUN917509 GEJ917508:GEJ917509 GOF917508:GOF917509 GYB917508:GYB917509 HHX917508:HHX917509 HRT917508:HRT917509 IBP917508:IBP917509 ILL917508:ILL917509 IVH917508:IVH917509 JFD917508:JFD917509 JOZ917508:JOZ917509 JYV917508:JYV917509 KIR917508:KIR917509 KSN917508:KSN917509 LCJ917508:LCJ917509 LMF917508:LMF917509 LWB917508:LWB917509 MFX917508:MFX917509 MPT917508:MPT917509 MZP917508:MZP917509 NJL917508:NJL917509 NTH917508:NTH917509 ODD917508:ODD917509 OMZ917508:OMZ917509 OWV917508:OWV917509 PGR917508:PGR917509 PQN917508:PQN917509 QAJ917508:QAJ917509 QKF917508:QKF917509 QUB917508:QUB917509 RDX917508:RDX917509 RNT917508:RNT917509 RXP917508:RXP917509 SHL917508:SHL917509 SRH917508:SRH917509 TBD917508:TBD917509 TKZ917508:TKZ917509 TUV917508:TUV917509 UER917508:UER917509 UON917508:UON917509 UYJ917508:UYJ917509 VIF917508:VIF917509 VSB917508:VSB917509 WBX917508:WBX917509 WLT917508:WLT917509 WVP917508:WVP917509 H983044:H983045 JD983044:JD983045 SZ983044:SZ983045 ACV983044:ACV983045 AMR983044:AMR983045 AWN983044:AWN983045 BGJ983044:BGJ983045 BQF983044:BQF983045 CAB983044:CAB983045 CJX983044:CJX983045 CTT983044:CTT983045 DDP983044:DDP983045 DNL983044:DNL983045 DXH983044:DXH983045 EHD983044:EHD983045 EQZ983044:EQZ983045 FAV983044:FAV983045 FKR983044:FKR983045 FUN983044:FUN983045 GEJ983044:GEJ983045 GOF983044:GOF983045 GYB983044:GYB983045 HHX983044:HHX983045 HRT983044:HRT983045 IBP983044:IBP983045 ILL983044:ILL983045 IVH983044:IVH983045 JFD983044:JFD983045 JOZ983044:JOZ983045 JYV983044:JYV983045 KIR983044:KIR983045 KSN983044:KSN983045 LCJ983044:LCJ983045 LMF983044:LMF983045 LWB983044:LWB983045 MFX983044:MFX983045 MPT983044:MPT983045 MZP983044:MZP983045 NJL983044:NJL983045 NTH983044:NTH983045 ODD983044:ODD983045 OMZ983044:OMZ983045 OWV983044:OWV983045 PGR983044:PGR983045 PQN983044:PQN983045 QAJ983044:QAJ983045 QKF983044:QKF983045 QUB983044:QUB983045 RDX983044:RDX983045 RNT983044:RNT983045 RXP983044:RXP983045 SHL983044:SHL983045 SRH983044:SRH983045 TBD983044:TBD983045 TKZ983044:TKZ983045 TUV983044:TUV983045 UER983044:UER983045 UON983044:UON983045 UYJ983044:UYJ983045 VIF983044:VIF983045 VSB983044:VSB983045 WBX983044:WBX983045 WLT983044:WLT983045 WVP983044:WVP983045 H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H65538 JD65538 SZ65538 ACV65538 AMR65538 AWN65538 BGJ65538 BQF65538 CAB65538 CJX65538 CTT65538 DDP65538 DNL65538 DXH65538 EHD65538 EQZ65538 FAV65538 FKR65538 FUN65538 GEJ65538 GOF65538 GYB65538 HHX65538 HRT65538 IBP65538 ILL65538 IVH65538 JFD65538 JOZ65538 JYV65538 KIR65538 KSN65538 LCJ65538 LMF65538 LWB65538 MFX65538 MPT65538 MZP65538 NJL65538 NTH65538 ODD65538 OMZ65538 OWV65538 PGR65538 PQN65538 QAJ65538 QKF65538 QUB65538 RDX65538 RNT65538 RXP65538 SHL65538 SRH65538 TBD65538 TKZ65538 TUV65538 UER65538 UON65538 UYJ65538 VIF65538 VSB65538 WBX65538 WLT65538 WVP65538 H131074 JD131074 SZ131074 ACV131074 AMR131074 AWN131074 BGJ131074 BQF131074 CAB131074 CJX131074 CTT131074 DDP131074 DNL131074 DXH131074 EHD131074 EQZ131074 FAV131074 FKR131074 FUN131074 GEJ131074 GOF131074 GYB131074 HHX131074 HRT131074 IBP131074 ILL131074 IVH131074 JFD131074 JOZ131074 JYV131074 KIR131074 KSN131074 LCJ131074 LMF131074 LWB131074 MFX131074 MPT131074 MZP131074 NJL131074 NTH131074 ODD131074 OMZ131074 OWV131074 PGR131074 PQN131074 QAJ131074 QKF131074 QUB131074 RDX131074 RNT131074 RXP131074 SHL131074 SRH131074 TBD131074 TKZ131074 TUV131074 UER131074 UON131074 UYJ131074 VIF131074 VSB131074 WBX131074 WLT131074 WVP131074 H196610 JD196610 SZ196610 ACV196610 AMR196610 AWN196610 BGJ196610 BQF196610 CAB196610 CJX196610 CTT196610 DDP196610 DNL196610 DXH196610 EHD196610 EQZ196610 FAV196610 FKR196610 FUN196610 GEJ196610 GOF196610 GYB196610 HHX196610 HRT196610 IBP196610 ILL196610 IVH196610 JFD196610 JOZ196610 JYV196610 KIR196610 KSN196610 LCJ196610 LMF196610 LWB196610 MFX196610 MPT196610 MZP196610 NJL196610 NTH196610 ODD196610 OMZ196610 OWV196610 PGR196610 PQN196610 QAJ196610 QKF196610 QUB196610 RDX196610 RNT196610 RXP196610 SHL196610 SRH196610 TBD196610 TKZ196610 TUV196610 UER196610 UON196610 UYJ196610 VIF196610 VSB196610 WBX196610 WLT196610 WVP196610 H262146 JD262146 SZ262146 ACV262146 AMR262146 AWN262146 BGJ262146 BQF262146 CAB262146 CJX262146 CTT262146 DDP262146 DNL262146 DXH262146 EHD262146 EQZ262146 FAV262146 FKR262146 FUN262146 GEJ262146 GOF262146 GYB262146 HHX262146 HRT262146 IBP262146 ILL262146 IVH262146 JFD262146 JOZ262146 JYV262146 KIR262146 KSN262146 LCJ262146 LMF262146 LWB262146 MFX262146 MPT262146 MZP262146 NJL262146 NTH262146 ODD262146 OMZ262146 OWV262146 PGR262146 PQN262146 QAJ262146 QKF262146 QUB262146 RDX262146 RNT262146 RXP262146 SHL262146 SRH262146 TBD262146 TKZ262146 TUV262146 UER262146 UON262146 UYJ262146 VIF262146 VSB262146 WBX262146 WLT262146 WVP262146 H327682 JD327682 SZ327682 ACV327682 AMR327682 AWN327682 BGJ327682 BQF327682 CAB327682 CJX327682 CTT327682 DDP327682 DNL327682 DXH327682 EHD327682 EQZ327682 FAV327682 FKR327682 FUN327682 GEJ327682 GOF327682 GYB327682 HHX327682 HRT327682 IBP327682 ILL327682 IVH327682 JFD327682 JOZ327682 JYV327682 KIR327682 KSN327682 LCJ327682 LMF327682 LWB327682 MFX327682 MPT327682 MZP327682 NJL327682 NTH327682 ODD327682 OMZ327682 OWV327682 PGR327682 PQN327682 QAJ327682 QKF327682 QUB327682 RDX327682 RNT327682 RXP327682 SHL327682 SRH327682 TBD327682 TKZ327682 TUV327682 UER327682 UON327682 UYJ327682 VIF327682 VSB327682 WBX327682 WLT327682 WVP327682 H393218 JD393218 SZ393218 ACV393218 AMR393218 AWN393218 BGJ393218 BQF393218 CAB393218 CJX393218 CTT393218 DDP393218 DNL393218 DXH393218 EHD393218 EQZ393218 FAV393218 FKR393218 FUN393218 GEJ393218 GOF393218 GYB393218 HHX393218 HRT393218 IBP393218 ILL393218 IVH393218 JFD393218 JOZ393218 JYV393218 KIR393218 KSN393218 LCJ393218 LMF393218 LWB393218 MFX393218 MPT393218 MZP393218 NJL393218 NTH393218 ODD393218 OMZ393218 OWV393218 PGR393218 PQN393218 QAJ393218 QKF393218 QUB393218 RDX393218 RNT393218 RXP393218 SHL393218 SRH393218 TBD393218 TKZ393218 TUV393218 UER393218 UON393218 UYJ393218 VIF393218 VSB393218 WBX393218 WLT393218 WVP393218 H458754 JD458754 SZ458754 ACV458754 AMR458754 AWN458754 BGJ458754 BQF458754 CAB458754 CJX458754 CTT458754 DDP458754 DNL458754 DXH458754 EHD458754 EQZ458754 FAV458754 FKR458754 FUN458754 GEJ458754 GOF458754 GYB458754 HHX458754 HRT458754 IBP458754 ILL458754 IVH458754 JFD458754 JOZ458754 JYV458754 KIR458754 KSN458754 LCJ458754 LMF458754 LWB458754 MFX458754 MPT458754 MZP458754 NJL458754 NTH458754 ODD458754 OMZ458754 OWV458754 PGR458754 PQN458754 QAJ458754 QKF458754 QUB458754 RDX458754 RNT458754 RXP458754 SHL458754 SRH458754 TBD458754 TKZ458754 TUV458754 UER458754 UON458754 UYJ458754 VIF458754 VSB458754 WBX458754 WLT458754 WVP458754 H524290 JD524290 SZ524290 ACV524290 AMR524290 AWN524290 BGJ524290 BQF524290 CAB524290 CJX524290 CTT524290 DDP524290 DNL524290 DXH524290 EHD524290 EQZ524290 FAV524290 FKR524290 FUN524290 GEJ524290 GOF524290 GYB524290 HHX524290 HRT524290 IBP524290 ILL524290 IVH524290 JFD524290 JOZ524290 JYV524290 KIR524290 KSN524290 LCJ524290 LMF524290 LWB524290 MFX524290 MPT524290 MZP524290 NJL524290 NTH524290 ODD524290 OMZ524290 OWV524290 PGR524290 PQN524290 QAJ524290 QKF524290 QUB524290 RDX524290 RNT524290 RXP524290 SHL524290 SRH524290 TBD524290 TKZ524290 TUV524290 UER524290 UON524290 UYJ524290 VIF524290 VSB524290 WBX524290 WLT524290 WVP524290 H589826 JD589826 SZ589826 ACV589826 AMR589826 AWN589826 BGJ589826 BQF589826 CAB589826 CJX589826 CTT589826 DDP589826 DNL589826 DXH589826 EHD589826 EQZ589826 FAV589826 FKR589826 FUN589826 GEJ589826 GOF589826 GYB589826 HHX589826 HRT589826 IBP589826 ILL589826 IVH589826 JFD589826 JOZ589826 JYV589826 KIR589826 KSN589826 LCJ589826 LMF589826 LWB589826 MFX589826 MPT589826 MZP589826 NJL589826 NTH589826 ODD589826 OMZ589826 OWV589826 PGR589826 PQN589826 QAJ589826 QKF589826 QUB589826 RDX589826 RNT589826 RXP589826 SHL589826 SRH589826 TBD589826 TKZ589826 TUV589826 UER589826 UON589826 UYJ589826 VIF589826 VSB589826 WBX589826 WLT589826 WVP589826 H655362 JD655362 SZ655362 ACV655362 AMR655362 AWN655362 BGJ655362 BQF655362 CAB655362 CJX655362 CTT655362 DDP655362 DNL655362 DXH655362 EHD655362 EQZ655362 FAV655362 FKR655362 FUN655362 GEJ655362 GOF655362 GYB655362 HHX655362 HRT655362 IBP655362 ILL655362 IVH655362 JFD655362 JOZ655362 JYV655362 KIR655362 KSN655362 LCJ655362 LMF655362 LWB655362 MFX655362 MPT655362 MZP655362 NJL655362 NTH655362 ODD655362 OMZ655362 OWV655362 PGR655362 PQN655362 QAJ655362 QKF655362 QUB655362 RDX655362 RNT655362 RXP655362 SHL655362 SRH655362 TBD655362 TKZ655362 TUV655362 UER655362 UON655362 UYJ655362 VIF655362 VSB655362 WBX655362 WLT655362 WVP655362 H720898 JD720898 SZ720898 ACV720898 AMR720898 AWN720898 BGJ720898 BQF720898 CAB720898 CJX720898 CTT720898 DDP720898 DNL720898 DXH720898 EHD720898 EQZ720898 FAV720898 FKR720898 FUN720898 GEJ720898 GOF720898 GYB720898 HHX720898 HRT720898 IBP720898 ILL720898 IVH720898 JFD720898 JOZ720898 JYV720898 KIR720898 KSN720898 LCJ720898 LMF720898 LWB720898 MFX720898 MPT720898 MZP720898 NJL720898 NTH720898 ODD720898 OMZ720898 OWV720898 PGR720898 PQN720898 QAJ720898 QKF720898 QUB720898 RDX720898 RNT720898 RXP720898 SHL720898 SRH720898 TBD720898 TKZ720898 TUV720898 UER720898 UON720898 UYJ720898 VIF720898 VSB720898 WBX720898 WLT720898 WVP720898 H786434 JD786434 SZ786434 ACV786434 AMR786434 AWN786434 BGJ786434 BQF786434 CAB786434 CJX786434 CTT786434 DDP786434 DNL786434 DXH786434 EHD786434 EQZ786434 FAV786434 FKR786434 FUN786434 GEJ786434 GOF786434 GYB786434 HHX786434 HRT786434 IBP786434 ILL786434 IVH786434 JFD786434 JOZ786434 JYV786434 KIR786434 KSN786434 LCJ786434 LMF786434 LWB786434 MFX786434 MPT786434 MZP786434 NJL786434 NTH786434 ODD786434 OMZ786434 OWV786434 PGR786434 PQN786434 QAJ786434 QKF786434 QUB786434 RDX786434 RNT786434 RXP786434 SHL786434 SRH786434 TBD786434 TKZ786434 TUV786434 UER786434 UON786434 UYJ786434 VIF786434 VSB786434 WBX786434 WLT786434 WVP786434 H851970 JD851970 SZ851970 ACV851970 AMR851970 AWN851970 BGJ851970 BQF851970 CAB851970 CJX851970 CTT851970 DDP851970 DNL851970 DXH851970 EHD851970 EQZ851970 FAV851970 FKR851970 FUN851970 GEJ851970 GOF851970 GYB851970 HHX851970 HRT851970 IBP851970 ILL851970 IVH851970 JFD851970 JOZ851970 JYV851970 KIR851970 KSN851970 LCJ851970 LMF851970 LWB851970 MFX851970 MPT851970 MZP851970 NJL851970 NTH851970 ODD851970 OMZ851970 OWV851970 PGR851970 PQN851970 QAJ851970 QKF851970 QUB851970 RDX851970 RNT851970 RXP851970 SHL851970 SRH851970 TBD851970 TKZ851970 TUV851970 UER851970 UON851970 UYJ851970 VIF851970 VSB851970 WBX851970 WLT851970 WVP851970 H917506 JD917506 SZ917506 ACV917506 AMR917506 AWN917506 BGJ917506 BQF917506 CAB917506 CJX917506 CTT917506 DDP917506 DNL917506 DXH917506 EHD917506 EQZ917506 FAV917506 FKR917506 FUN917506 GEJ917506 GOF917506 GYB917506 HHX917506 HRT917506 IBP917506 ILL917506 IVH917506 JFD917506 JOZ917506 JYV917506 KIR917506 KSN917506 LCJ917506 LMF917506 LWB917506 MFX917506 MPT917506 MZP917506 NJL917506 NTH917506 ODD917506 OMZ917506 OWV917506 PGR917506 PQN917506 QAJ917506 QKF917506 QUB917506 RDX917506 RNT917506 RXP917506 SHL917506 SRH917506 TBD917506 TKZ917506 TUV917506 UER917506 UON917506 UYJ917506 VIF917506 VSB917506 WBX917506 WLT917506 WVP917506 H983042 JD983042 SZ983042 ACV983042 AMR983042 AWN983042 BGJ983042 BQF983042 CAB983042 CJX983042 CTT983042 DDP983042 DNL983042 DXH983042 EHD983042 EQZ983042 FAV983042 FKR983042 FUN983042 GEJ983042 GOF983042 GYB983042 HHX983042 HRT983042 IBP983042 ILL983042 IVH983042 JFD983042 JOZ983042 JYV983042 KIR983042 KSN983042 LCJ983042 LMF983042 LWB983042 MFX983042 MPT983042 MZP983042 NJL983042 NTH983042 ODD983042 OMZ983042 OWV983042 PGR983042 PQN983042 QAJ983042 QKF983042 QUB983042 RDX983042 RNT983042 RXP983042 SHL983042 SRH983042 TBD983042 TKZ983042 TUV983042 UER983042 UON983042 UYJ983042 VIF983042 VSB983042 WBX983042 WLT983042 WVP983042" xr:uid="{D513E93A-E77D-40E7-BEAF-77D8919C403C}"/>
    <dataValidation allowBlank="1" showInputMessage="1" showErrorMessage="1" promptTitle="不需要录入" prompt="_x000a_表格自动运算"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H7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WVP983047" xr:uid="{854B37DE-4B5C-4219-85B5-B79E557830EF}"/>
    <dataValidation imeMode="off" operator="lessThanOrEqual" showInputMessage="1" showErrorMessage="1" errorTitle="录入有误" error="1.请按照格式录入_x000a_2.报价日期需要早于活动日期" promptTitle="请录入日期" prompt="格式如: 2010-7-1" sqref="D3:G3 IZ3:JC3 SV3:SY3 ACR3:ACU3 AMN3:AMQ3 AWJ3:AWM3 BGF3:BGI3 BQB3:BQE3 BZX3:CAA3 CJT3:CJW3 CTP3:CTS3 DDL3:DDO3 DNH3:DNK3 DXD3:DXG3 EGZ3:EHC3 EQV3:EQY3 FAR3:FAU3 FKN3:FKQ3 FUJ3:FUM3 GEF3:GEI3 GOB3:GOE3 GXX3:GYA3 HHT3:HHW3 HRP3:HRS3 IBL3:IBO3 ILH3:ILK3 IVD3:IVG3 JEZ3:JFC3 JOV3:JOY3 JYR3:JYU3 KIN3:KIQ3 KSJ3:KSM3 LCF3:LCI3 LMB3:LME3 LVX3:LWA3 MFT3:MFW3 MPP3:MPS3 MZL3:MZO3 NJH3:NJK3 NTD3:NTG3 OCZ3:ODC3 OMV3:OMY3 OWR3:OWU3 PGN3:PGQ3 PQJ3:PQM3 QAF3:QAI3 QKB3:QKE3 QTX3:QUA3 RDT3:RDW3 RNP3:RNS3 RXL3:RXO3 SHH3:SHK3 SRD3:SRG3 TAZ3:TBC3 TKV3:TKY3 TUR3:TUU3 UEN3:UEQ3 UOJ3:UOM3 UYF3:UYI3 VIB3:VIE3 VRX3:VSA3 WBT3:WBW3 WLP3:WLS3 WVL3:WVO3 D65539:G65539 IZ65539:JC65539 SV65539:SY65539 ACR65539:ACU65539 AMN65539:AMQ65539 AWJ65539:AWM65539 BGF65539:BGI65539 BQB65539:BQE65539 BZX65539:CAA65539 CJT65539:CJW65539 CTP65539:CTS65539 DDL65539:DDO65539 DNH65539:DNK65539 DXD65539:DXG65539 EGZ65539:EHC65539 EQV65539:EQY65539 FAR65539:FAU65539 FKN65539:FKQ65539 FUJ65539:FUM65539 GEF65539:GEI65539 GOB65539:GOE65539 GXX65539:GYA65539 HHT65539:HHW65539 HRP65539:HRS65539 IBL65539:IBO65539 ILH65539:ILK65539 IVD65539:IVG65539 JEZ65539:JFC65539 JOV65539:JOY65539 JYR65539:JYU65539 KIN65539:KIQ65539 KSJ65539:KSM65539 LCF65539:LCI65539 LMB65539:LME65539 LVX65539:LWA65539 MFT65539:MFW65539 MPP65539:MPS65539 MZL65539:MZO65539 NJH65539:NJK65539 NTD65539:NTG65539 OCZ65539:ODC65539 OMV65539:OMY65539 OWR65539:OWU65539 PGN65539:PGQ65539 PQJ65539:PQM65539 QAF65539:QAI65539 QKB65539:QKE65539 QTX65539:QUA65539 RDT65539:RDW65539 RNP65539:RNS65539 RXL65539:RXO65539 SHH65539:SHK65539 SRD65539:SRG65539 TAZ65539:TBC65539 TKV65539:TKY65539 TUR65539:TUU65539 UEN65539:UEQ65539 UOJ65539:UOM65539 UYF65539:UYI65539 VIB65539:VIE65539 VRX65539:VSA65539 WBT65539:WBW65539 WLP65539:WLS65539 WVL65539:WVO65539 D131075:G131075 IZ131075:JC131075 SV131075:SY131075 ACR131075:ACU131075 AMN131075:AMQ131075 AWJ131075:AWM131075 BGF131075:BGI131075 BQB131075:BQE131075 BZX131075:CAA131075 CJT131075:CJW131075 CTP131075:CTS131075 DDL131075:DDO131075 DNH131075:DNK131075 DXD131075:DXG131075 EGZ131075:EHC131075 EQV131075:EQY131075 FAR131075:FAU131075 FKN131075:FKQ131075 FUJ131075:FUM131075 GEF131075:GEI131075 GOB131075:GOE131075 GXX131075:GYA131075 HHT131075:HHW131075 HRP131075:HRS131075 IBL131075:IBO131075 ILH131075:ILK131075 IVD131075:IVG131075 JEZ131075:JFC131075 JOV131075:JOY131075 JYR131075:JYU131075 KIN131075:KIQ131075 KSJ131075:KSM131075 LCF131075:LCI131075 LMB131075:LME131075 LVX131075:LWA131075 MFT131075:MFW131075 MPP131075:MPS131075 MZL131075:MZO131075 NJH131075:NJK131075 NTD131075:NTG131075 OCZ131075:ODC131075 OMV131075:OMY131075 OWR131075:OWU131075 PGN131075:PGQ131075 PQJ131075:PQM131075 QAF131075:QAI131075 QKB131075:QKE131075 QTX131075:QUA131075 RDT131075:RDW131075 RNP131075:RNS131075 RXL131075:RXO131075 SHH131075:SHK131075 SRD131075:SRG131075 TAZ131075:TBC131075 TKV131075:TKY131075 TUR131075:TUU131075 UEN131075:UEQ131075 UOJ131075:UOM131075 UYF131075:UYI131075 VIB131075:VIE131075 VRX131075:VSA131075 WBT131075:WBW131075 WLP131075:WLS131075 WVL131075:WVO131075 D196611:G196611 IZ196611:JC196611 SV196611:SY196611 ACR196611:ACU196611 AMN196611:AMQ196611 AWJ196611:AWM196611 BGF196611:BGI196611 BQB196611:BQE196611 BZX196611:CAA196611 CJT196611:CJW196611 CTP196611:CTS196611 DDL196611:DDO196611 DNH196611:DNK196611 DXD196611:DXG196611 EGZ196611:EHC196611 EQV196611:EQY196611 FAR196611:FAU196611 FKN196611:FKQ196611 FUJ196611:FUM196611 GEF196611:GEI196611 GOB196611:GOE196611 GXX196611:GYA196611 HHT196611:HHW196611 HRP196611:HRS196611 IBL196611:IBO196611 ILH196611:ILK196611 IVD196611:IVG196611 JEZ196611:JFC196611 JOV196611:JOY196611 JYR196611:JYU196611 KIN196611:KIQ196611 KSJ196611:KSM196611 LCF196611:LCI196611 LMB196611:LME196611 LVX196611:LWA196611 MFT196611:MFW196611 MPP196611:MPS196611 MZL196611:MZO196611 NJH196611:NJK196611 NTD196611:NTG196611 OCZ196611:ODC196611 OMV196611:OMY196611 OWR196611:OWU196611 PGN196611:PGQ196611 PQJ196611:PQM196611 QAF196611:QAI196611 QKB196611:QKE196611 QTX196611:QUA196611 RDT196611:RDW196611 RNP196611:RNS196611 RXL196611:RXO196611 SHH196611:SHK196611 SRD196611:SRG196611 TAZ196611:TBC196611 TKV196611:TKY196611 TUR196611:TUU196611 UEN196611:UEQ196611 UOJ196611:UOM196611 UYF196611:UYI196611 VIB196611:VIE196611 VRX196611:VSA196611 WBT196611:WBW196611 WLP196611:WLS196611 WVL196611:WVO196611 D262147:G262147 IZ262147:JC262147 SV262147:SY262147 ACR262147:ACU262147 AMN262147:AMQ262147 AWJ262147:AWM262147 BGF262147:BGI262147 BQB262147:BQE262147 BZX262147:CAA262147 CJT262147:CJW262147 CTP262147:CTS262147 DDL262147:DDO262147 DNH262147:DNK262147 DXD262147:DXG262147 EGZ262147:EHC262147 EQV262147:EQY262147 FAR262147:FAU262147 FKN262147:FKQ262147 FUJ262147:FUM262147 GEF262147:GEI262147 GOB262147:GOE262147 GXX262147:GYA262147 HHT262147:HHW262147 HRP262147:HRS262147 IBL262147:IBO262147 ILH262147:ILK262147 IVD262147:IVG262147 JEZ262147:JFC262147 JOV262147:JOY262147 JYR262147:JYU262147 KIN262147:KIQ262147 KSJ262147:KSM262147 LCF262147:LCI262147 LMB262147:LME262147 LVX262147:LWA262147 MFT262147:MFW262147 MPP262147:MPS262147 MZL262147:MZO262147 NJH262147:NJK262147 NTD262147:NTG262147 OCZ262147:ODC262147 OMV262147:OMY262147 OWR262147:OWU262147 PGN262147:PGQ262147 PQJ262147:PQM262147 QAF262147:QAI262147 QKB262147:QKE262147 QTX262147:QUA262147 RDT262147:RDW262147 RNP262147:RNS262147 RXL262147:RXO262147 SHH262147:SHK262147 SRD262147:SRG262147 TAZ262147:TBC262147 TKV262147:TKY262147 TUR262147:TUU262147 UEN262147:UEQ262147 UOJ262147:UOM262147 UYF262147:UYI262147 VIB262147:VIE262147 VRX262147:VSA262147 WBT262147:WBW262147 WLP262147:WLS262147 WVL262147:WVO262147 D327683:G327683 IZ327683:JC327683 SV327683:SY327683 ACR327683:ACU327683 AMN327683:AMQ327683 AWJ327683:AWM327683 BGF327683:BGI327683 BQB327683:BQE327683 BZX327683:CAA327683 CJT327683:CJW327683 CTP327683:CTS327683 DDL327683:DDO327683 DNH327683:DNK327683 DXD327683:DXG327683 EGZ327683:EHC327683 EQV327683:EQY327683 FAR327683:FAU327683 FKN327683:FKQ327683 FUJ327683:FUM327683 GEF327683:GEI327683 GOB327683:GOE327683 GXX327683:GYA327683 HHT327683:HHW327683 HRP327683:HRS327683 IBL327683:IBO327683 ILH327683:ILK327683 IVD327683:IVG327683 JEZ327683:JFC327683 JOV327683:JOY327683 JYR327683:JYU327683 KIN327683:KIQ327683 KSJ327683:KSM327683 LCF327683:LCI327683 LMB327683:LME327683 LVX327683:LWA327683 MFT327683:MFW327683 MPP327683:MPS327683 MZL327683:MZO327683 NJH327683:NJK327683 NTD327683:NTG327683 OCZ327683:ODC327683 OMV327683:OMY327683 OWR327683:OWU327683 PGN327683:PGQ327683 PQJ327683:PQM327683 QAF327683:QAI327683 QKB327683:QKE327683 QTX327683:QUA327683 RDT327683:RDW327683 RNP327683:RNS327683 RXL327683:RXO327683 SHH327683:SHK327683 SRD327683:SRG327683 TAZ327683:TBC327683 TKV327683:TKY327683 TUR327683:TUU327683 UEN327683:UEQ327683 UOJ327683:UOM327683 UYF327683:UYI327683 VIB327683:VIE327683 VRX327683:VSA327683 WBT327683:WBW327683 WLP327683:WLS327683 WVL327683:WVO327683 D393219:G393219 IZ393219:JC393219 SV393219:SY393219 ACR393219:ACU393219 AMN393219:AMQ393219 AWJ393219:AWM393219 BGF393219:BGI393219 BQB393219:BQE393219 BZX393219:CAA393219 CJT393219:CJW393219 CTP393219:CTS393219 DDL393219:DDO393219 DNH393219:DNK393219 DXD393219:DXG393219 EGZ393219:EHC393219 EQV393219:EQY393219 FAR393219:FAU393219 FKN393219:FKQ393219 FUJ393219:FUM393219 GEF393219:GEI393219 GOB393219:GOE393219 GXX393219:GYA393219 HHT393219:HHW393219 HRP393219:HRS393219 IBL393219:IBO393219 ILH393219:ILK393219 IVD393219:IVG393219 JEZ393219:JFC393219 JOV393219:JOY393219 JYR393219:JYU393219 KIN393219:KIQ393219 KSJ393219:KSM393219 LCF393219:LCI393219 LMB393219:LME393219 LVX393219:LWA393219 MFT393219:MFW393219 MPP393219:MPS393219 MZL393219:MZO393219 NJH393219:NJK393219 NTD393219:NTG393219 OCZ393219:ODC393219 OMV393219:OMY393219 OWR393219:OWU393219 PGN393219:PGQ393219 PQJ393219:PQM393219 QAF393219:QAI393219 QKB393219:QKE393219 QTX393219:QUA393219 RDT393219:RDW393219 RNP393219:RNS393219 RXL393219:RXO393219 SHH393219:SHK393219 SRD393219:SRG393219 TAZ393219:TBC393219 TKV393219:TKY393219 TUR393219:TUU393219 UEN393219:UEQ393219 UOJ393219:UOM393219 UYF393219:UYI393219 VIB393219:VIE393219 VRX393219:VSA393219 WBT393219:WBW393219 WLP393219:WLS393219 WVL393219:WVO393219 D458755:G458755 IZ458755:JC458755 SV458755:SY458755 ACR458755:ACU458755 AMN458755:AMQ458755 AWJ458755:AWM458755 BGF458755:BGI458755 BQB458755:BQE458755 BZX458755:CAA458755 CJT458755:CJW458755 CTP458755:CTS458755 DDL458755:DDO458755 DNH458755:DNK458755 DXD458755:DXG458755 EGZ458755:EHC458755 EQV458755:EQY458755 FAR458755:FAU458755 FKN458755:FKQ458755 FUJ458755:FUM458755 GEF458755:GEI458755 GOB458755:GOE458755 GXX458755:GYA458755 HHT458755:HHW458755 HRP458755:HRS458755 IBL458755:IBO458755 ILH458755:ILK458755 IVD458755:IVG458755 JEZ458755:JFC458755 JOV458755:JOY458755 JYR458755:JYU458755 KIN458755:KIQ458755 KSJ458755:KSM458755 LCF458755:LCI458755 LMB458755:LME458755 LVX458755:LWA458755 MFT458755:MFW458755 MPP458755:MPS458755 MZL458755:MZO458755 NJH458755:NJK458755 NTD458755:NTG458755 OCZ458755:ODC458755 OMV458755:OMY458755 OWR458755:OWU458755 PGN458755:PGQ458755 PQJ458755:PQM458755 QAF458755:QAI458755 QKB458755:QKE458755 QTX458755:QUA458755 RDT458755:RDW458755 RNP458755:RNS458755 RXL458755:RXO458755 SHH458755:SHK458755 SRD458755:SRG458755 TAZ458755:TBC458755 TKV458755:TKY458755 TUR458755:TUU458755 UEN458755:UEQ458755 UOJ458755:UOM458755 UYF458755:UYI458755 VIB458755:VIE458755 VRX458755:VSA458755 WBT458755:WBW458755 WLP458755:WLS458755 WVL458755:WVO458755 D524291:G524291 IZ524291:JC524291 SV524291:SY524291 ACR524291:ACU524291 AMN524291:AMQ524291 AWJ524291:AWM524291 BGF524291:BGI524291 BQB524291:BQE524291 BZX524291:CAA524291 CJT524291:CJW524291 CTP524291:CTS524291 DDL524291:DDO524291 DNH524291:DNK524291 DXD524291:DXG524291 EGZ524291:EHC524291 EQV524291:EQY524291 FAR524291:FAU524291 FKN524291:FKQ524291 FUJ524291:FUM524291 GEF524291:GEI524291 GOB524291:GOE524291 GXX524291:GYA524291 HHT524291:HHW524291 HRP524291:HRS524291 IBL524291:IBO524291 ILH524291:ILK524291 IVD524291:IVG524291 JEZ524291:JFC524291 JOV524291:JOY524291 JYR524291:JYU524291 KIN524291:KIQ524291 KSJ524291:KSM524291 LCF524291:LCI524291 LMB524291:LME524291 LVX524291:LWA524291 MFT524291:MFW524291 MPP524291:MPS524291 MZL524291:MZO524291 NJH524291:NJK524291 NTD524291:NTG524291 OCZ524291:ODC524291 OMV524291:OMY524291 OWR524291:OWU524291 PGN524291:PGQ524291 PQJ524291:PQM524291 QAF524291:QAI524291 QKB524291:QKE524291 QTX524291:QUA524291 RDT524291:RDW524291 RNP524291:RNS524291 RXL524291:RXO524291 SHH524291:SHK524291 SRD524291:SRG524291 TAZ524291:TBC524291 TKV524291:TKY524291 TUR524291:TUU524291 UEN524291:UEQ524291 UOJ524291:UOM524291 UYF524291:UYI524291 VIB524291:VIE524291 VRX524291:VSA524291 WBT524291:WBW524291 WLP524291:WLS524291 WVL524291:WVO524291 D589827:G589827 IZ589827:JC589827 SV589827:SY589827 ACR589827:ACU589827 AMN589827:AMQ589827 AWJ589827:AWM589827 BGF589827:BGI589827 BQB589827:BQE589827 BZX589827:CAA589827 CJT589827:CJW589827 CTP589827:CTS589827 DDL589827:DDO589827 DNH589827:DNK589827 DXD589827:DXG589827 EGZ589827:EHC589827 EQV589827:EQY589827 FAR589827:FAU589827 FKN589827:FKQ589827 FUJ589827:FUM589827 GEF589827:GEI589827 GOB589827:GOE589827 GXX589827:GYA589827 HHT589827:HHW589827 HRP589827:HRS589827 IBL589827:IBO589827 ILH589827:ILK589827 IVD589827:IVG589827 JEZ589827:JFC589827 JOV589827:JOY589827 JYR589827:JYU589827 KIN589827:KIQ589827 KSJ589827:KSM589827 LCF589827:LCI589827 LMB589827:LME589827 LVX589827:LWA589827 MFT589827:MFW589827 MPP589827:MPS589827 MZL589827:MZO589827 NJH589827:NJK589827 NTD589827:NTG589827 OCZ589827:ODC589827 OMV589827:OMY589827 OWR589827:OWU589827 PGN589827:PGQ589827 PQJ589827:PQM589827 QAF589827:QAI589827 QKB589827:QKE589827 QTX589827:QUA589827 RDT589827:RDW589827 RNP589827:RNS589827 RXL589827:RXO589827 SHH589827:SHK589827 SRD589827:SRG589827 TAZ589827:TBC589827 TKV589827:TKY589827 TUR589827:TUU589827 UEN589827:UEQ589827 UOJ589827:UOM589827 UYF589827:UYI589827 VIB589827:VIE589827 VRX589827:VSA589827 WBT589827:WBW589827 WLP589827:WLS589827 WVL589827:WVO589827 D655363:G655363 IZ655363:JC655363 SV655363:SY655363 ACR655363:ACU655363 AMN655363:AMQ655363 AWJ655363:AWM655363 BGF655363:BGI655363 BQB655363:BQE655363 BZX655363:CAA655363 CJT655363:CJW655363 CTP655363:CTS655363 DDL655363:DDO655363 DNH655363:DNK655363 DXD655363:DXG655363 EGZ655363:EHC655363 EQV655363:EQY655363 FAR655363:FAU655363 FKN655363:FKQ655363 FUJ655363:FUM655363 GEF655363:GEI655363 GOB655363:GOE655363 GXX655363:GYA655363 HHT655363:HHW655363 HRP655363:HRS655363 IBL655363:IBO655363 ILH655363:ILK655363 IVD655363:IVG655363 JEZ655363:JFC655363 JOV655363:JOY655363 JYR655363:JYU655363 KIN655363:KIQ655363 KSJ655363:KSM655363 LCF655363:LCI655363 LMB655363:LME655363 LVX655363:LWA655363 MFT655363:MFW655363 MPP655363:MPS655363 MZL655363:MZO655363 NJH655363:NJK655363 NTD655363:NTG655363 OCZ655363:ODC655363 OMV655363:OMY655363 OWR655363:OWU655363 PGN655363:PGQ655363 PQJ655363:PQM655363 QAF655363:QAI655363 QKB655363:QKE655363 QTX655363:QUA655363 RDT655363:RDW655363 RNP655363:RNS655363 RXL655363:RXO655363 SHH655363:SHK655363 SRD655363:SRG655363 TAZ655363:TBC655363 TKV655363:TKY655363 TUR655363:TUU655363 UEN655363:UEQ655363 UOJ655363:UOM655363 UYF655363:UYI655363 VIB655363:VIE655363 VRX655363:VSA655363 WBT655363:WBW655363 WLP655363:WLS655363 WVL655363:WVO655363 D720899:G720899 IZ720899:JC720899 SV720899:SY720899 ACR720899:ACU720899 AMN720899:AMQ720899 AWJ720899:AWM720899 BGF720899:BGI720899 BQB720899:BQE720899 BZX720899:CAA720899 CJT720899:CJW720899 CTP720899:CTS720899 DDL720899:DDO720899 DNH720899:DNK720899 DXD720899:DXG720899 EGZ720899:EHC720899 EQV720899:EQY720899 FAR720899:FAU720899 FKN720899:FKQ720899 FUJ720899:FUM720899 GEF720899:GEI720899 GOB720899:GOE720899 GXX720899:GYA720899 HHT720899:HHW720899 HRP720899:HRS720899 IBL720899:IBO720899 ILH720899:ILK720899 IVD720899:IVG720899 JEZ720899:JFC720899 JOV720899:JOY720899 JYR720899:JYU720899 KIN720899:KIQ720899 KSJ720899:KSM720899 LCF720899:LCI720899 LMB720899:LME720899 LVX720899:LWA720899 MFT720899:MFW720899 MPP720899:MPS720899 MZL720899:MZO720899 NJH720899:NJK720899 NTD720899:NTG720899 OCZ720899:ODC720899 OMV720899:OMY720899 OWR720899:OWU720899 PGN720899:PGQ720899 PQJ720899:PQM720899 QAF720899:QAI720899 QKB720899:QKE720899 QTX720899:QUA720899 RDT720899:RDW720899 RNP720899:RNS720899 RXL720899:RXO720899 SHH720899:SHK720899 SRD720899:SRG720899 TAZ720899:TBC720899 TKV720899:TKY720899 TUR720899:TUU720899 UEN720899:UEQ720899 UOJ720899:UOM720899 UYF720899:UYI720899 VIB720899:VIE720899 VRX720899:VSA720899 WBT720899:WBW720899 WLP720899:WLS720899 WVL720899:WVO720899 D786435:G786435 IZ786435:JC786435 SV786435:SY786435 ACR786435:ACU786435 AMN786435:AMQ786435 AWJ786435:AWM786435 BGF786435:BGI786435 BQB786435:BQE786435 BZX786435:CAA786435 CJT786435:CJW786435 CTP786435:CTS786435 DDL786435:DDO786435 DNH786435:DNK786435 DXD786435:DXG786435 EGZ786435:EHC786435 EQV786435:EQY786435 FAR786435:FAU786435 FKN786435:FKQ786435 FUJ786435:FUM786435 GEF786435:GEI786435 GOB786435:GOE786435 GXX786435:GYA786435 HHT786435:HHW786435 HRP786435:HRS786435 IBL786435:IBO786435 ILH786435:ILK786435 IVD786435:IVG786435 JEZ786435:JFC786435 JOV786435:JOY786435 JYR786435:JYU786435 KIN786435:KIQ786435 KSJ786435:KSM786435 LCF786435:LCI786435 LMB786435:LME786435 LVX786435:LWA786435 MFT786435:MFW786435 MPP786435:MPS786435 MZL786435:MZO786435 NJH786435:NJK786435 NTD786435:NTG786435 OCZ786435:ODC786435 OMV786435:OMY786435 OWR786435:OWU786435 PGN786435:PGQ786435 PQJ786435:PQM786435 QAF786435:QAI786435 QKB786435:QKE786435 QTX786435:QUA786435 RDT786435:RDW786435 RNP786435:RNS786435 RXL786435:RXO786435 SHH786435:SHK786435 SRD786435:SRG786435 TAZ786435:TBC786435 TKV786435:TKY786435 TUR786435:TUU786435 UEN786435:UEQ786435 UOJ786435:UOM786435 UYF786435:UYI786435 VIB786435:VIE786435 VRX786435:VSA786435 WBT786435:WBW786435 WLP786435:WLS786435 WVL786435:WVO786435 D851971:G851971 IZ851971:JC851971 SV851971:SY851971 ACR851971:ACU851971 AMN851971:AMQ851971 AWJ851971:AWM851971 BGF851971:BGI851971 BQB851971:BQE851971 BZX851971:CAA851971 CJT851971:CJW851971 CTP851971:CTS851971 DDL851971:DDO851971 DNH851971:DNK851971 DXD851971:DXG851971 EGZ851971:EHC851971 EQV851971:EQY851971 FAR851971:FAU851971 FKN851971:FKQ851971 FUJ851971:FUM851971 GEF851971:GEI851971 GOB851971:GOE851971 GXX851971:GYA851971 HHT851971:HHW851971 HRP851971:HRS851971 IBL851971:IBO851971 ILH851971:ILK851971 IVD851971:IVG851971 JEZ851971:JFC851971 JOV851971:JOY851971 JYR851971:JYU851971 KIN851971:KIQ851971 KSJ851971:KSM851971 LCF851971:LCI851971 LMB851971:LME851971 LVX851971:LWA851971 MFT851971:MFW851971 MPP851971:MPS851971 MZL851971:MZO851971 NJH851971:NJK851971 NTD851971:NTG851971 OCZ851971:ODC851971 OMV851971:OMY851971 OWR851971:OWU851971 PGN851971:PGQ851971 PQJ851971:PQM851971 QAF851971:QAI851971 QKB851971:QKE851971 QTX851971:QUA851971 RDT851971:RDW851971 RNP851971:RNS851971 RXL851971:RXO851971 SHH851971:SHK851971 SRD851971:SRG851971 TAZ851971:TBC851971 TKV851971:TKY851971 TUR851971:TUU851971 UEN851971:UEQ851971 UOJ851971:UOM851971 UYF851971:UYI851971 VIB851971:VIE851971 VRX851971:VSA851971 WBT851971:WBW851971 WLP851971:WLS851971 WVL851971:WVO851971 D917507:G917507 IZ917507:JC917507 SV917507:SY917507 ACR917507:ACU917507 AMN917507:AMQ917507 AWJ917507:AWM917507 BGF917507:BGI917507 BQB917507:BQE917507 BZX917507:CAA917507 CJT917507:CJW917507 CTP917507:CTS917507 DDL917507:DDO917507 DNH917507:DNK917507 DXD917507:DXG917507 EGZ917507:EHC917507 EQV917507:EQY917507 FAR917507:FAU917507 FKN917507:FKQ917507 FUJ917507:FUM917507 GEF917507:GEI917507 GOB917507:GOE917507 GXX917507:GYA917507 HHT917507:HHW917507 HRP917507:HRS917507 IBL917507:IBO917507 ILH917507:ILK917507 IVD917507:IVG917507 JEZ917507:JFC917507 JOV917507:JOY917507 JYR917507:JYU917507 KIN917507:KIQ917507 KSJ917507:KSM917507 LCF917507:LCI917507 LMB917507:LME917507 LVX917507:LWA917507 MFT917507:MFW917507 MPP917507:MPS917507 MZL917507:MZO917507 NJH917507:NJK917507 NTD917507:NTG917507 OCZ917507:ODC917507 OMV917507:OMY917507 OWR917507:OWU917507 PGN917507:PGQ917507 PQJ917507:PQM917507 QAF917507:QAI917507 QKB917507:QKE917507 QTX917507:QUA917507 RDT917507:RDW917507 RNP917507:RNS917507 RXL917507:RXO917507 SHH917507:SHK917507 SRD917507:SRG917507 TAZ917507:TBC917507 TKV917507:TKY917507 TUR917507:TUU917507 UEN917507:UEQ917507 UOJ917507:UOM917507 UYF917507:UYI917507 VIB917507:VIE917507 VRX917507:VSA917507 WBT917507:WBW917507 WLP917507:WLS917507 WVL917507:WVO917507 D983043:G983043 IZ983043:JC983043 SV983043:SY983043 ACR983043:ACU983043 AMN983043:AMQ983043 AWJ983043:AWM983043 BGF983043:BGI983043 BQB983043:BQE983043 BZX983043:CAA983043 CJT983043:CJW983043 CTP983043:CTS983043 DDL983043:DDO983043 DNH983043:DNK983043 DXD983043:DXG983043 EGZ983043:EHC983043 EQV983043:EQY983043 FAR983043:FAU983043 FKN983043:FKQ983043 FUJ983043:FUM983043 GEF983043:GEI983043 GOB983043:GOE983043 GXX983043:GYA983043 HHT983043:HHW983043 HRP983043:HRS983043 IBL983043:IBO983043 ILH983043:ILK983043 IVD983043:IVG983043 JEZ983043:JFC983043 JOV983043:JOY983043 JYR983043:JYU983043 KIN983043:KIQ983043 KSJ983043:KSM983043 LCF983043:LCI983043 LMB983043:LME983043 LVX983043:LWA983043 MFT983043:MFW983043 MPP983043:MPS983043 MZL983043:MZO983043 NJH983043:NJK983043 NTD983043:NTG983043 OCZ983043:ODC983043 OMV983043:OMY983043 OWR983043:OWU983043 PGN983043:PGQ983043 PQJ983043:PQM983043 QAF983043:QAI983043 QKB983043:QKE983043 QTX983043:QUA983043 RDT983043:RDW983043 RNP983043:RNS983043 RXL983043:RXO983043 SHH983043:SHK983043 SRD983043:SRG983043 TAZ983043:TBC983043 TKV983043:TKY983043 TUR983043:TUU983043 UEN983043:UEQ983043 UOJ983043:UOM983043 UYF983043:UYI983043 VIB983043:VIE983043 VRX983043:VSA983043 WBT983043:WBW983043 WLP983043:WLS983043 WVL983043:WVO983043 J3:M3 JF3:JI3 TB3:TE3 ACX3:ADA3 AMT3:AMW3 AWP3:AWS3 BGL3:BGO3 BQH3:BQK3 CAD3:CAG3 CJZ3:CKC3 CTV3:CTY3 DDR3:DDU3 DNN3:DNQ3 DXJ3:DXM3 EHF3:EHI3 ERB3:ERE3 FAX3:FBA3 FKT3:FKW3 FUP3:FUS3 GEL3:GEO3 GOH3:GOK3 GYD3:GYG3 HHZ3:HIC3 HRV3:HRY3 IBR3:IBU3 ILN3:ILQ3 IVJ3:IVM3 JFF3:JFI3 JPB3:JPE3 JYX3:JZA3 KIT3:KIW3 KSP3:KSS3 LCL3:LCO3 LMH3:LMK3 LWD3:LWG3 MFZ3:MGC3 MPV3:MPY3 MZR3:MZU3 NJN3:NJQ3 NTJ3:NTM3 ODF3:ODI3 ONB3:ONE3 OWX3:OXA3 PGT3:PGW3 PQP3:PQS3 QAL3:QAO3 QKH3:QKK3 QUD3:QUG3 RDZ3:REC3 RNV3:RNY3 RXR3:RXU3 SHN3:SHQ3 SRJ3:SRM3 TBF3:TBI3 TLB3:TLE3 TUX3:TVA3 UET3:UEW3 UOP3:UOS3 UYL3:UYO3 VIH3:VIK3 VSD3:VSG3 WBZ3:WCC3 WLV3:WLY3 WVR3:WVU3 J65539:M65539 JF65539:JI65539 TB65539:TE65539 ACX65539:ADA65539 AMT65539:AMW65539 AWP65539:AWS65539 BGL65539:BGO65539 BQH65539:BQK65539 CAD65539:CAG65539 CJZ65539:CKC65539 CTV65539:CTY65539 DDR65539:DDU65539 DNN65539:DNQ65539 DXJ65539:DXM65539 EHF65539:EHI65539 ERB65539:ERE65539 FAX65539:FBA65539 FKT65539:FKW65539 FUP65539:FUS65539 GEL65539:GEO65539 GOH65539:GOK65539 GYD65539:GYG65539 HHZ65539:HIC65539 HRV65539:HRY65539 IBR65539:IBU65539 ILN65539:ILQ65539 IVJ65539:IVM65539 JFF65539:JFI65539 JPB65539:JPE65539 JYX65539:JZA65539 KIT65539:KIW65539 KSP65539:KSS65539 LCL65539:LCO65539 LMH65539:LMK65539 LWD65539:LWG65539 MFZ65539:MGC65539 MPV65539:MPY65539 MZR65539:MZU65539 NJN65539:NJQ65539 NTJ65539:NTM65539 ODF65539:ODI65539 ONB65539:ONE65539 OWX65539:OXA65539 PGT65539:PGW65539 PQP65539:PQS65539 QAL65539:QAO65539 QKH65539:QKK65539 QUD65539:QUG65539 RDZ65539:REC65539 RNV65539:RNY65539 RXR65539:RXU65539 SHN65539:SHQ65539 SRJ65539:SRM65539 TBF65539:TBI65539 TLB65539:TLE65539 TUX65539:TVA65539 UET65539:UEW65539 UOP65539:UOS65539 UYL65539:UYO65539 VIH65539:VIK65539 VSD65539:VSG65539 WBZ65539:WCC65539 WLV65539:WLY65539 WVR65539:WVU65539 J131075:M131075 JF131075:JI131075 TB131075:TE131075 ACX131075:ADA131075 AMT131075:AMW131075 AWP131075:AWS131075 BGL131075:BGO131075 BQH131075:BQK131075 CAD131075:CAG131075 CJZ131075:CKC131075 CTV131075:CTY131075 DDR131075:DDU131075 DNN131075:DNQ131075 DXJ131075:DXM131075 EHF131075:EHI131075 ERB131075:ERE131075 FAX131075:FBA131075 FKT131075:FKW131075 FUP131075:FUS131075 GEL131075:GEO131075 GOH131075:GOK131075 GYD131075:GYG131075 HHZ131075:HIC131075 HRV131075:HRY131075 IBR131075:IBU131075 ILN131075:ILQ131075 IVJ131075:IVM131075 JFF131075:JFI131075 JPB131075:JPE131075 JYX131075:JZA131075 KIT131075:KIW131075 KSP131075:KSS131075 LCL131075:LCO131075 LMH131075:LMK131075 LWD131075:LWG131075 MFZ131075:MGC131075 MPV131075:MPY131075 MZR131075:MZU131075 NJN131075:NJQ131075 NTJ131075:NTM131075 ODF131075:ODI131075 ONB131075:ONE131075 OWX131075:OXA131075 PGT131075:PGW131075 PQP131075:PQS131075 QAL131075:QAO131075 QKH131075:QKK131075 QUD131075:QUG131075 RDZ131075:REC131075 RNV131075:RNY131075 RXR131075:RXU131075 SHN131075:SHQ131075 SRJ131075:SRM131075 TBF131075:TBI131075 TLB131075:TLE131075 TUX131075:TVA131075 UET131075:UEW131075 UOP131075:UOS131075 UYL131075:UYO131075 VIH131075:VIK131075 VSD131075:VSG131075 WBZ131075:WCC131075 WLV131075:WLY131075 WVR131075:WVU131075 J196611:M196611 JF196611:JI196611 TB196611:TE196611 ACX196611:ADA196611 AMT196611:AMW196611 AWP196611:AWS196611 BGL196611:BGO196611 BQH196611:BQK196611 CAD196611:CAG196611 CJZ196611:CKC196611 CTV196611:CTY196611 DDR196611:DDU196611 DNN196611:DNQ196611 DXJ196611:DXM196611 EHF196611:EHI196611 ERB196611:ERE196611 FAX196611:FBA196611 FKT196611:FKW196611 FUP196611:FUS196611 GEL196611:GEO196611 GOH196611:GOK196611 GYD196611:GYG196611 HHZ196611:HIC196611 HRV196611:HRY196611 IBR196611:IBU196611 ILN196611:ILQ196611 IVJ196611:IVM196611 JFF196611:JFI196611 JPB196611:JPE196611 JYX196611:JZA196611 KIT196611:KIW196611 KSP196611:KSS196611 LCL196611:LCO196611 LMH196611:LMK196611 LWD196611:LWG196611 MFZ196611:MGC196611 MPV196611:MPY196611 MZR196611:MZU196611 NJN196611:NJQ196611 NTJ196611:NTM196611 ODF196611:ODI196611 ONB196611:ONE196611 OWX196611:OXA196611 PGT196611:PGW196611 PQP196611:PQS196611 QAL196611:QAO196611 QKH196611:QKK196611 QUD196611:QUG196611 RDZ196611:REC196611 RNV196611:RNY196611 RXR196611:RXU196611 SHN196611:SHQ196611 SRJ196611:SRM196611 TBF196611:TBI196611 TLB196611:TLE196611 TUX196611:TVA196611 UET196611:UEW196611 UOP196611:UOS196611 UYL196611:UYO196611 VIH196611:VIK196611 VSD196611:VSG196611 WBZ196611:WCC196611 WLV196611:WLY196611 WVR196611:WVU196611 J262147:M262147 JF262147:JI262147 TB262147:TE262147 ACX262147:ADA262147 AMT262147:AMW262147 AWP262147:AWS262147 BGL262147:BGO262147 BQH262147:BQK262147 CAD262147:CAG262147 CJZ262147:CKC262147 CTV262147:CTY262147 DDR262147:DDU262147 DNN262147:DNQ262147 DXJ262147:DXM262147 EHF262147:EHI262147 ERB262147:ERE262147 FAX262147:FBA262147 FKT262147:FKW262147 FUP262147:FUS262147 GEL262147:GEO262147 GOH262147:GOK262147 GYD262147:GYG262147 HHZ262147:HIC262147 HRV262147:HRY262147 IBR262147:IBU262147 ILN262147:ILQ262147 IVJ262147:IVM262147 JFF262147:JFI262147 JPB262147:JPE262147 JYX262147:JZA262147 KIT262147:KIW262147 KSP262147:KSS262147 LCL262147:LCO262147 LMH262147:LMK262147 LWD262147:LWG262147 MFZ262147:MGC262147 MPV262147:MPY262147 MZR262147:MZU262147 NJN262147:NJQ262147 NTJ262147:NTM262147 ODF262147:ODI262147 ONB262147:ONE262147 OWX262147:OXA262147 PGT262147:PGW262147 PQP262147:PQS262147 QAL262147:QAO262147 QKH262147:QKK262147 QUD262147:QUG262147 RDZ262147:REC262147 RNV262147:RNY262147 RXR262147:RXU262147 SHN262147:SHQ262147 SRJ262147:SRM262147 TBF262147:TBI262147 TLB262147:TLE262147 TUX262147:TVA262147 UET262147:UEW262147 UOP262147:UOS262147 UYL262147:UYO262147 VIH262147:VIK262147 VSD262147:VSG262147 WBZ262147:WCC262147 WLV262147:WLY262147 WVR262147:WVU262147 J327683:M327683 JF327683:JI327683 TB327683:TE327683 ACX327683:ADA327683 AMT327683:AMW327683 AWP327683:AWS327683 BGL327683:BGO327683 BQH327683:BQK327683 CAD327683:CAG327683 CJZ327683:CKC327683 CTV327683:CTY327683 DDR327683:DDU327683 DNN327683:DNQ327683 DXJ327683:DXM327683 EHF327683:EHI327683 ERB327683:ERE327683 FAX327683:FBA327683 FKT327683:FKW327683 FUP327683:FUS327683 GEL327683:GEO327683 GOH327683:GOK327683 GYD327683:GYG327683 HHZ327683:HIC327683 HRV327683:HRY327683 IBR327683:IBU327683 ILN327683:ILQ327683 IVJ327683:IVM327683 JFF327683:JFI327683 JPB327683:JPE327683 JYX327683:JZA327683 KIT327683:KIW327683 KSP327683:KSS327683 LCL327683:LCO327683 LMH327683:LMK327683 LWD327683:LWG327683 MFZ327683:MGC327683 MPV327683:MPY327683 MZR327683:MZU327683 NJN327683:NJQ327683 NTJ327683:NTM327683 ODF327683:ODI327683 ONB327683:ONE327683 OWX327683:OXA327683 PGT327683:PGW327683 PQP327683:PQS327683 QAL327683:QAO327683 QKH327683:QKK327683 QUD327683:QUG327683 RDZ327683:REC327683 RNV327683:RNY327683 RXR327683:RXU327683 SHN327683:SHQ327683 SRJ327683:SRM327683 TBF327683:TBI327683 TLB327683:TLE327683 TUX327683:TVA327683 UET327683:UEW327683 UOP327683:UOS327683 UYL327683:UYO327683 VIH327683:VIK327683 VSD327683:VSG327683 WBZ327683:WCC327683 WLV327683:WLY327683 WVR327683:WVU327683 J393219:M393219 JF393219:JI393219 TB393219:TE393219 ACX393219:ADA393219 AMT393219:AMW393219 AWP393219:AWS393219 BGL393219:BGO393219 BQH393219:BQK393219 CAD393219:CAG393219 CJZ393219:CKC393219 CTV393219:CTY393219 DDR393219:DDU393219 DNN393219:DNQ393219 DXJ393219:DXM393219 EHF393219:EHI393219 ERB393219:ERE393219 FAX393219:FBA393219 FKT393219:FKW393219 FUP393219:FUS393219 GEL393219:GEO393219 GOH393219:GOK393219 GYD393219:GYG393219 HHZ393219:HIC393219 HRV393219:HRY393219 IBR393219:IBU393219 ILN393219:ILQ393219 IVJ393219:IVM393219 JFF393219:JFI393219 JPB393219:JPE393219 JYX393219:JZA393219 KIT393219:KIW393219 KSP393219:KSS393219 LCL393219:LCO393219 LMH393219:LMK393219 LWD393219:LWG393219 MFZ393219:MGC393219 MPV393219:MPY393219 MZR393219:MZU393219 NJN393219:NJQ393219 NTJ393219:NTM393219 ODF393219:ODI393219 ONB393219:ONE393219 OWX393219:OXA393219 PGT393219:PGW393219 PQP393219:PQS393219 QAL393219:QAO393219 QKH393219:QKK393219 QUD393219:QUG393219 RDZ393219:REC393219 RNV393219:RNY393219 RXR393219:RXU393219 SHN393219:SHQ393219 SRJ393219:SRM393219 TBF393219:TBI393219 TLB393219:TLE393219 TUX393219:TVA393219 UET393219:UEW393219 UOP393219:UOS393219 UYL393219:UYO393219 VIH393219:VIK393219 VSD393219:VSG393219 WBZ393219:WCC393219 WLV393219:WLY393219 WVR393219:WVU393219 J458755:M458755 JF458755:JI458755 TB458755:TE458755 ACX458755:ADA458755 AMT458755:AMW458755 AWP458755:AWS458755 BGL458755:BGO458755 BQH458755:BQK458755 CAD458755:CAG458755 CJZ458755:CKC458755 CTV458755:CTY458755 DDR458755:DDU458755 DNN458755:DNQ458755 DXJ458755:DXM458755 EHF458755:EHI458755 ERB458755:ERE458755 FAX458755:FBA458755 FKT458755:FKW458755 FUP458755:FUS458755 GEL458755:GEO458755 GOH458755:GOK458755 GYD458755:GYG458755 HHZ458755:HIC458755 HRV458755:HRY458755 IBR458755:IBU458755 ILN458755:ILQ458755 IVJ458755:IVM458755 JFF458755:JFI458755 JPB458755:JPE458755 JYX458755:JZA458755 KIT458755:KIW458755 KSP458755:KSS458755 LCL458755:LCO458755 LMH458755:LMK458755 LWD458755:LWG458755 MFZ458755:MGC458755 MPV458755:MPY458755 MZR458755:MZU458755 NJN458755:NJQ458755 NTJ458755:NTM458755 ODF458755:ODI458755 ONB458755:ONE458755 OWX458755:OXA458755 PGT458755:PGW458755 PQP458755:PQS458755 QAL458755:QAO458755 QKH458755:QKK458755 QUD458755:QUG458755 RDZ458755:REC458755 RNV458755:RNY458755 RXR458755:RXU458755 SHN458755:SHQ458755 SRJ458755:SRM458755 TBF458755:TBI458755 TLB458755:TLE458755 TUX458755:TVA458755 UET458755:UEW458755 UOP458755:UOS458755 UYL458755:UYO458755 VIH458755:VIK458755 VSD458755:VSG458755 WBZ458755:WCC458755 WLV458755:WLY458755 WVR458755:WVU458755 J524291:M524291 JF524291:JI524291 TB524291:TE524291 ACX524291:ADA524291 AMT524291:AMW524291 AWP524291:AWS524291 BGL524291:BGO524291 BQH524291:BQK524291 CAD524291:CAG524291 CJZ524291:CKC524291 CTV524291:CTY524291 DDR524291:DDU524291 DNN524291:DNQ524291 DXJ524291:DXM524291 EHF524291:EHI524291 ERB524291:ERE524291 FAX524291:FBA524291 FKT524291:FKW524291 FUP524291:FUS524291 GEL524291:GEO524291 GOH524291:GOK524291 GYD524291:GYG524291 HHZ524291:HIC524291 HRV524291:HRY524291 IBR524291:IBU524291 ILN524291:ILQ524291 IVJ524291:IVM524291 JFF524291:JFI524291 JPB524291:JPE524291 JYX524291:JZA524291 KIT524291:KIW524291 KSP524291:KSS524291 LCL524291:LCO524291 LMH524291:LMK524291 LWD524291:LWG524291 MFZ524291:MGC524291 MPV524291:MPY524291 MZR524291:MZU524291 NJN524291:NJQ524291 NTJ524291:NTM524291 ODF524291:ODI524291 ONB524291:ONE524291 OWX524291:OXA524291 PGT524291:PGW524291 PQP524291:PQS524291 QAL524291:QAO524291 QKH524291:QKK524291 QUD524291:QUG524291 RDZ524291:REC524291 RNV524291:RNY524291 RXR524291:RXU524291 SHN524291:SHQ524291 SRJ524291:SRM524291 TBF524291:TBI524291 TLB524291:TLE524291 TUX524291:TVA524291 UET524291:UEW524291 UOP524291:UOS524291 UYL524291:UYO524291 VIH524291:VIK524291 VSD524291:VSG524291 WBZ524291:WCC524291 WLV524291:WLY524291 WVR524291:WVU524291 J589827:M589827 JF589827:JI589827 TB589827:TE589827 ACX589827:ADA589827 AMT589827:AMW589827 AWP589827:AWS589827 BGL589827:BGO589827 BQH589827:BQK589827 CAD589827:CAG589827 CJZ589827:CKC589827 CTV589827:CTY589827 DDR589827:DDU589827 DNN589827:DNQ589827 DXJ589827:DXM589827 EHF589827:EHI589827 ERB589827:ERE589827 FAX589827:FBA589827 FKT589827:FKW589827 FUP589827:FUS589827 GEL589827:GEO589827 GOH589827:GOK589827 GYD589827:GYG589827 HHZ589827:HIC589827 HRV589827:HRY589827 IBR589827:IBU589827 ILN589827:ILQ589827 IVJ589827:IVM589827 JFF589827:JFI589827 JPB589827:JPE589827 JYX589827:JZA589827 KIT589827:KIW589827 KSP589827:KSS589827 LCL589827:LCO589827 LMH589827:LMK589827 LWD589827:LWG589827 MFZ589827:MGC589827 MPV589827:MPY589827 MZR589827:MZU589827 NJN589827:NJQ589827 NTJ589827:NTM589827 ODF589827:ODI589827 ONB589827:ONE589827 OWX589827:OXA589827 PGT589827:PGW589827 PQP589827:PQS589827 QAL589827:QAO589827 QKH589827:QKK589827 QUD589827:QUG589827 RDZ589827:REC589827 RNV589827:RNY589827 RXR589827:RXU589827 SHN589827:SHQ589827 SRJ589827:SRM589827 TBF589827:TBI589827 TLB589827:TLE589827 TUX589827:TVA589827 UET589827:UEW589827 UOP589827:UOS589827 UYL589827:UYO589827 VIH589827:VIK589827 VSD589827:VSG589827 WBZ589827:WCC589827 WLV589827:WLY589827 WVR589827:WVU589827 J655363:M655363 JF655363:JI655363 TB655363:TE655363 ACX655363:ADA655363 AMT655363:AMW655363 AWP655363:AWS655363 BGL655363:BGO655363 BQH655363:BQK655363 CAD655363:CAG655363 CJZ655363:CKC655363 CTV655363:CTY655363 DDR655363:DDU655363 DNN655363:DNQ655363 DXJ655363:DXM655363 EHF655363:EHI655363 ERB655363:ERE655363 FAX655363:FBA655363 FKT655363:FKW655363 FUP655363:FUS655363 GEL655363:GEO655363 GOH655363:GOK655363 GYD655363:GYG655363 HHZ655363:HIC655363 HRV655363:HRY655363 IBR655363:IBU655363 ILN655363:ILQ655363 IVJ655363:IVM655363 JFF655363:JFI655363 JPB655363:JPE655363 JYX655363:JZA655363 KIT655363:KIW655363 KSP655363:KSS655363 LCL655363:LCO655363 LMH655363:LMK655363 LWD655363:LWG655363 MFZ655363:MGC655363 MPV655363:MPY655363 MZR655363:MZU655363 NJN655363:NJQ655363 NTJ655363:NTM655363 ODF655363:ODI655363 ONB655363:ONE655363 OWX655363:OXA655363 PGT655363:PGW655363 PQP655363:PQS655363 QAL655363:QAO655363 QKH655363:QKK655363 QUD655363:QUG655363 RDZ655363:REC655363 RNV655363:RNY655363 RXR655363:RXU655363 SHN655363:SHQ655363 SRJ655363:SRM655363 TBF655363:TBI655363 TLB655363:TLE655363 TUX655363:TVA655363 UET655363:UEW655363 UOP655363:UOS655363 UYL655363:UYO655363 VIH655363:VIK655363 VSD655363:VSG655363 WBZ655363:WCC655363 WLV655363:WLY655363 WVR655363:WVU655363 J720899:M720899 JF720899:JI720899 TB720899:TE720899 ACX720899:ADA720899 AMT720899:AMW720899 AWP720899:AWS720899 BGL720899:BGO720899 BQH720899:BQK720899 CAD720899:CAG720899 CJZ720899:CKC720899 CTV720899:CTY720899 DDR720899:DDU720899 DNN720899:DNQ720899 DXJ720899:DXM720899 EHF720899:EHI720899 ERB720899:ERE720899 FAX720899:FBA720899 FKT720899:FKW720899 FUP720899:FUS720899 GEL720899:GEO720899 GOH720899:GOK720899 GYD720899:GYG720899 HHZ720899:HIC720899 HRV720899:HRY720899 IBR720899:IBU720899 ILN720899:ILQ720899 IVJ720899:IVM720899 JFF720899:JFI720899 JPB720899:JPE720899 JYX720899:JZA720899 KIT720899:KIW720899 KSP720899:KSS720899 LCL720899:LCO720899 LMH720899:LMK720899 LWD720899:LWG720899 MFZ720899:MGC720899 MPV720899:MPY720899 MZR720899:MZU720899 NJN720899:NJQ720899 NTJ720899:NTM720899 ODF720899:ODI720899 ONB720899:ONE720899 OWX720899:OXA720899 PGT720899:PGW720899 PQP720899:PQS720899 QAL720899:QAO720899 QKH720899:QKK720899 QUD720899:QUG720899 RDZ720899:REC720899 RNV720899:RNY720899 RXR720899:RXU720899 SHN720899:SHQ720899 SRJ720899:SRM720899 TBF720899:TBI720899 TLB720899:TLE720899 TUX720899:TVA720899 UET720899:UEW720899 UOP720899:UOS720899 UYL720899:UYO720899 VIH720899:VIK720899 VSD720899:VSG720899 WBZ720899:WCC720899 WLV720899:WLY720899 WVR720899:WVU720899 J786435:M786435 JF786435:JI786435 TB786435:TE786435 ACX786435:ADA786435 AMT786435:AMW786435 AWP786435:AWS786435 BGL786435:BGO786435 BQH786435:BQK786435 CAD786435:CAG786435 CJZ786435:CKC786435 CTV786435:CTY786435 DDR786435:DDU786435 DNN786435:DNQ786435 DXJ786435:DXM786435 EHF786435:EHI786435 ERB786435:ERE786435 FAX786435:FBA786435 FKT786435:FKW786435 FUP786435:FUS786435 GEL786435:GEO786435 GOH786435:GOK786435 GYD786435:GYG786435 HHZ786435:HIC786435 HRV786435:HRY786435 IBR786435:IBU786435 ILN786435:ILQ786435 IVJ786435:IVM786435 JFF786435:JFI786435 JPB786435:JPE786435 JYX786435:JZA786435 KIT786435:KIW786435 KSP786435:KSS786435 LCL786435:LCO786435 LMH786435:LMK786435 LWD786435:LWG786435 MFZ786435:MGC786435 MPV786435:MPY786435 MZR786435:MZU786435 NJN786435:NJQ786435 NTJ786435:NTM786435 ODF786435:ODI786435 ONB786435:ONE786435 OWX786435:OXA786435 PGT786435:PGW786435 PQP786435:PQS786435 QAL786435:QAO786435 QKH786435:QKK786435 QUD786435:QUG786435 RDZ786435:REC786435 RNV786435:RNY786435 RXR786435:RXU786435 SHN786435:SHQ786435 SRJ786435:SRM786435 TBF786435:TBI786435 TLB786435:TLE786435 TUX786435:TVA786435 UET786435:UEW786435 UOP786435:UOS786435 UYL786435:UYO786435 VIH786435:VIK786435 VSD786435:VSG786435 WBZ786435:WCC786435 WLV786435:WLY786435 WVR786435:WVU786435 J851971:M851971 JF851971:JI851971 TB851971:TE851971 ACX851971:ADA851971 AMT851971:AMW851971 AWP851971:AWS851971 BGL851971:BGO851971 BQH851971:BQK851971 CAD851971:CAG851971 CJZ851971:CKC851971 CTV851971:CTY851971 DDR851971:DDU851971 DNN851971:DNQ851971 DXJ851971:DXM851971 EHF851971:EHI851971 ERB851971:ERE851971 FAX851971:FBA851971 FKT851971:FKW851971 FUP851971:FUS851971 GEL851971:GEO851971 GOH851971:GOK851971 GYD851971:GYG851971 HHZ851971:HIC851971 HRV851971:HRY851971 IBR851971:IBU851971 ILN851971:ILQ851971 IVJ851971:IVM851971 JFF851971:JFI851971 JPB851971:JPE851971 JYX851971:JZA851971 KIT851971:KIW851971 KSP851971:KSS851971 LCL851971:LCO851971 LMH851971:LMK851971 LWD851971:LWG851971 MFZ851971:MGC851971 MPV851971:MPY851971 MZR851971:MZU851971 NJN851971:NJQ851971 NTJ851971:NTM851971 ODF851971:ODI851971 ONB851971:ONE851971 OWX851971:OXA851971 PGT851971:PGW851971 PQP851971:PQS851971 QAL851971:QAO851971 QKH851971:QKK851971 QUD851971:QUG851971 RDZ851971:REC851971 RNV851971:RNY851971 RXR851971:RXU851971 SHN851971:SHQ851971 SRJ851971:SRM851971 TBF851971:TBI851971 TLB851971:TLE851971 TUX851971:TVA851971 UET851971:UEW851971 UOP851971:UOS851971 UYL851971:UYO851971 VIH851971:VIK851971 VSD851971:VSG851971 WBZ851971:WCC851971 WLV851971:WLY851971 WVR851971:WVU851971 J917507:M917507 JF917507:JI917507 TB917507:TE917507 ACX917507:ADA917507 AMT917507:AMW917507 AWP917507:AWS917507 BGL917507:BGO917507 BQH917507:BQK917507 CAD917507:CAG917507 CJZ917507:CKC917507 CTV917507:CTY917507 DDR917507:DDU917507 DNN917507:DNQ917507 DXJ917507:DXM917507 EHF917507:EHI917507 ERB917507:ERE917507 FAX917507:FBA917507 FKT917507:FKW917507 FUP917507:FUS917507 GEL917507:GEO917507 GOH917507:GOK917507 GYD917507:GYG917507 HHZ917507:HIC917507 HRV917507:HRY917507 IBR917507:IBU917507 ILN917507:ILQ917507 IVJ917507:IVM917507 JFF917507:JFI917507 JPB917507:JPE917507 JYX917507:JZA917507 KIT917507:KIW917507 KSP917507:KSS917507 LCL917507:LCO917507 LMH917507:LMK917507 LWD917507:LWG917507 MFZ917507:MGC917507 MPV917507:MPY917507 MZR917507:MZU917507 NJN917507:NJQ917507 NTJ917507:NTM917507 ODF917507:ODI917507 ONB917507:ONE917507 OWX917507:OXA917507 PGT917507:PGW917507 PQP917507:PQS917507 QAL917507:QAO917507 QKH917507:QKK917507 QUD917507:QUG917507 RDZ917507:REC917507 RNV917507:RNY917507 RXR917507:RXU917507 SHN917507:SHQ917507 SRJ917507:SRM917507 TBF917507:TBI917507 TLB917507:TLE917507 TUX917507:TVA917507 UET917507:UEW917507 UOP917507:UOS917507 UYL917507:UYO917507 VIH917507:VIK917507 VSD917507:VSG917507 WBZ917507:WCC917507 WLV917507:WLY917507 WVR917507:WVU917507 J983043:M983043 JF983043:JI983043 TB983043:TE983043 ACX983043:ADA983043 AMT983043:AMW983043 AWP983043:AWS983043 BGL983043:BGO983043 BQH983043:BQK983043 CAD983043:CAG983043 CJZ983043:CKC983043 CTV983043:CTY983043 DDR983043:DDU983043 DNN983043:DNQ983043 DXJ983043:DXM983043 EHF983043:EHI983043 ERB983043:ERE983043 FAX983043:FBA983043 FKT983043:FKW983043 FUP983043:FUS983043 GEL983043:GEO983043 GOH983043:GOK983043 GYD983043:GYG983043 HHZ983043:HIC983043 HRV983043:HRY983043 IBR983043:IBU983043 ILN983043:ILQ983043 IVJ983043:IVM983043 JFF983043:JFI983043 JPB983043:JPE983043 JYX983043:JZA983043 KIT983043:KIW983043 KSP983043:KSS983043 LCL983043:LCO983043 LMH983043:LMK983043 LWD983043:LWG983043 MFZ983043:MGC983043 MPV983043:MPY983043 MZR983043:MZU983043 NJN983043:NJQ983043 NTJ983043:NTM983043 ODF983043:ODI983043 ONB983043:ONE983043 OWX983043:OXA983043 PGT983043:PGW983043 PQP983043:PQS983043 QAL983043:QAO983043 QKH983043:QKK983043 QUD983043:QUG983043 RDZ983043:REC983043 RNV983043:RNY983043 RXR983043:RXU983043 SHN983043:SHQ983043 SRJ983043:SRM983043 TBF983043:TBI983043 TLB983043:TLE983043 TUX983043:TVA983043 UET983043:UEW983043 UOP983043:UOS983043 UYL983043:UYO983043 VIH983043:VIK983043 VSD983043:VSG983043 WBZ983043:WCC983043 WLV983043:WLY983043 WVR983043:WVU983043" xr:uid="{E3E50779-68FF-4D4C-A878-6875F042466C}"/>
  </dataValidations>
  <printOptions horizontalCentered="1" verticalCentered="1"/>
  <pageMargins left="0" right="0" top="0.39370078740157483" bottom="0" header="0.31496062992125984" footer="0.31496062992125984"/>
  <pageSetup paperSize="9" scale="3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89737-E604-43B1-B0DB-A3B405C733A1}">
  <sheetPr>
    <pageSetUpPr fitToPage="1"/>
  </sheetPr>
  <dimension ref="A1:G60"/>
  <sheetViews>
    <sheetView showGridLines="0" zoomScale="70" zoomScaleNormal="70" zoomScaleSheetLayoutView="70" workbookViewId="0">
      <selection activeCell="B7" sqref="B7:G7"/>
    </sheetView>
  </sheetViews>
  <sheetFormatPr defaultRowHeight="12.75" x14ac:dyDescent="0.2"/>
  <cols>
    <col min="1" max="1" width="63.75" style="197" customWidth="1"/>
    <col min="2" max="2" width="41.25" style="197" customWidth="1"/>
    <col min="3" max="3" width="17.25" style="165" bestFit="1" customWidth="1"/>
    <col min="4" max="4" width="10.5" style="165" bestFit="1" customWidth="1"/>
    <col min="5" max="5" width="12.875" style="165" customWidth="1"/>
    <col min="6" max="6" width="21.625" style="286" customWidth="1"/>
    <col min="7" max="7" width="14.75" style="165" customWidth="1"/>
    <col min="8" max="256" width="9" style="165"/>
    <col min="257" max="257" width="63.75" style="165" customWidth="1"/>
    <col min="258" max="258" width="41.25" style="165" customWidth="1"/>
    <col min="259" max="259" width="17.25" style="165" bestFit="1" customWidth="1"/>
    <col min="260" max="260" width="10.5" style="165" bestFit="1" customWidth="1"/>
    <col min="261" max="261" width="12.875" style="165" customWidth="1"/>
    <col min="262" max="262" width="21.625" style="165" customWidth="1"/>
    <col min="263" max="263" width="14.75" style="165" customWidth="1"/>
    <col min="264" max="512" width="9" style="165"/>
    <col min="513" max="513" width="63.75" style="165" customWidth="1"/>
    <col min="514" max="514" width="41.25" style="165" customWidth="1"/>
    <col min="515" max="515" width="17.25" style="165" bestFit="1" customWidth="1"/>
    <col min="516" max="516" width="10.5" style="165" bestFit="1" customWidth="1"/>
    <col min="517" max="517" width="12.875" style="165" customWidth="1"/>
    <col min="518" max="518" width="21.625" style="165" customWidth="1"/>
    <col min="519" max="519" width="14.75" style="165" customWidth="1"/>
    <col min="520" max="768" width="9" style="165"/>
    <col min="769" max="769" width="63.75" style="165" customWidth="1"/>
    <col min="770" max="770" width="41.25" style="165" customWidth="1"/>
    <col min="771" max="771" width="17.25" style="165" bestFit="1" customWidth="1"/>
    <col min="772" max="772" width="10.5" style="165" bestFit="1" customWidth="1"/>
    <col min="773" max="773" width="12.875" style="165" customWidth="1"/>
    <col min="774" max="774" width="21.625" style="165" customWidth="1"/>
    <col min="775" max="775" width="14.75" style="165" customWidth="1"/>
    <col min="776" max="1024" width="9" style="165"/>
    <col min="1025" max="1025" width="63.75" style="165" customWidth="1"/>
    <col min="1026" max="1026" width="41.25" style="165" customWidth="1"/>
    <col min="1027" max="1027" width="17.25" style="165" bestFit="1" customWidth="1"/>
    <col min="1028" max="1028" width="10.5" style="165" bestFit="1" customWidth="1"/>
    <col min="1029" max="1029" width="12.875" style="165" customWidth="1"/>
    <col min="1030" max="1030" width="21.625" style="165" customWidth="1"/>
    <col min="1031" max="1031" width="14.75" style="165" customWidth="1"/>
    <col min="1032" max="1280" width="9" style="165"/>
    <col min="1281" max="1281" width="63.75" style="165" customWidth="1"/>
    <col min="1282" max="1282" width="41.25" style="165" customWidth="1"/>
    <col min="1283" max="1283" width="17.25" style="165" bestFit="1" customWidth="1"/>
    <col min="1284" max="1284" width="10.5" style="165" bestFit="1" customWidth="1"/>
    <col min="1285" max="1285" width="12.875" style="165" customWidth="1"/>
    <col min="1286" max="1286" width="21.625" style="165" customWidth="1"/>
    <col min="1287" max="1287" width="14.75" style="165" customWidth="1"/>
    <col min="1288" max="1536" width="9" style="165"/>
    <col min="1537" max="1537" width="63.75" style="165" customWidth="1"/>
    <col min="1538" max="1538" width="41.25" style="165" customWidth="1"/>
    <col min="1539" max="1539" width="17.25" style="165" bestFit="1" customWidth="1"/>
    <col min="1540" max="1540" width="10.5" style="165" bestFit="1" customWidth="1"/>
    <col min="1541" max="1541" width="12.875" style="165" customWidth="1"/>
    <col min="1542" max="1542" width="21.625" style="165" customWidth="1"/>
    <col min="1543" max="1543" width="14.75" style="165" customWidth="1"/>
    <col min="1544" max="1792" width="9" style="165"/>
    <col min="1793" max="1793" width="63.75" style="165" customWidth="1"/>
    <col min="1794" max="1794" width="41.25" style="165" customWidth="1"/>
    <col min="1795" max="1795" width="17.25" style="165" bestFit="1" customWidth="1"/>
    <col min="1796" max="1796" width="10.5" style="165" bestFit="1" customWidth="1"/>
    <col min="1797" max="1797" width="12.875" style="165" customWidth="1"/>
    <col min="1798" max="1798" width="21.625" style="165" customWidth="1"/>
    <col min="1799" max="1799" width="14.75" style="165" customWidth="1"/>
    <col min="1800" max="2048" width="9" style="165"/>
    <col min="2049" max="2049" width="63.75" style="165" customWidth="1"/>
    <col min="2050" max="2050" width="41.25" style="165" customWidth="1"/>
    <col min="2051" max="2051" width="17.25" style="165" bestFit="1" customWidth="1"/>
    <col min="2052" max="2052" width="10.5" style="165" bestFit="1" customWidth="1"/>
    <col min="2053" max="2053" width="12.875" style="165" customWidth="1"/>
    <col min="2054" max="2054" width="21.625" style="165" customWidth="1"/>
    <col min="2055" max="2055" width="14.75" style="165" customWidth="1"/>
    <col min="2056" max="2304" width="9" style="165"/>
    <col min="2305" max="2305" width="63.75" style="165" customWidth="1"/>
    <col min="2306" max="2306" width="41.25" style="165" customWidth="1"/>
    <col min="2307" max="2307" width="17.25" style="165" bestFit="1" customWidth="1"/>
    <col min="2308" max="2308" width="10.5" style="165" bestFit="1" customWidth="1"/>
    <col min="2309" max="2309" width="12.875" style="165" customWidth="1"/>
    <col min="2310" max="2310" width="21.625" style="165" customWidth="1"/>
    <col min="2311" max="2311" width="14.75" style="165" customWidth="1"/>
    <col min="2312" max="2560" width="9" style="165"/>
    <col min="2561" max="2561" width="63.75" style="165" customWidth="1"/>
    <col min="2562" max="2562" width="41.25" style="165" customWidth="1"/>
    <col min="2563" max="2563" width="17.25" style="165" bestFit="1" customWidth="1"/>
    <col min="2564" max="2564" width="10.5" style="165" bestFit="1" customWidth="1"/>
    <col min="2565" max="2565" width="12.875" style="165" customWidth="1"/>
    <col min="2566" max="2566" width="21.625" style="165" customWidth="1"/>
    <col min="2567" max="2567" width="14.75" style="165" customWidth="1"/>
    <col min="2568" max="2816" width="9" style="165"/>
    <col min="2817" max="2817" width="63.75" style="165" customWidth="1"/>
    <col min="2818" max="2818" width="41.25" style="165" customWidth="1"/>
    <col min="2819" max="2819" width="17.25" style="165" bestFit="1" customWidth="1"/>
    <col min="2820" max="2820" width="10.5" style="165" bestFit="1" customWidth="1"/>
    <col min="2821" max="2821" width="12.875" style="165" customWidth="1"/>
    <col min="2822" max="2822" width="21.625" style="165" customWidth="1"/>
    <col min="2823" max="2823" width="14.75" style="165" customWidth="1"/>
    <col min="2824" max="3072" width="9" style="165"/>
    <col min="3073" max="3073" width="63.75" style="165" customWidth="1"/>
    <col min="3074" max="3074" width="41.25" style="165" customWidth="1"/>
    <col min="3075" max="3075" width="17.25" style="165" bestFit="1" customWidth="1"/>
    <col min="3076" max="3076" width="10.5" style="165" bestFit="1" customWidth="1"/>
    <col min="3077" max="3077" width="12.875" style="165" customWidth="1"/>
    <col min="3078" max="3078" width="21.625" style="165" customWidth="1"/>
    <col min="3079" max="3079" width="14.75" style="165" customWidth="1"/>
    <col min="3080" max="3328" width="9" style="165"/>
    <col min="3329" max="3329" width="63.75" style="165" customWidth="1"/>
    <col min="3330" max="3330" width="41.25" style="165" customWidth="1"/>
    <col min="3331" max="3331" width="17.25" style="165" bestFit="1" customWidth="1"/>
    <col min="3332" max="3332" width="10.5" style="165" bestFit="1" customWidth="1"/>
    <col min="3333" max="3333" width="12.875" style="165" customWidth="1"/>
    <col min="3334" max="3334" width="21.625" style="165" customWidth="1"/>
    <col min="3335" max="3335" width="14.75" style="165" customWidth="1"/>
    <col min="3336" max="3584" width="9" style="165"/>
    <col min="3585" max="3585" width="63.75" style="165" customWidth="1"/>
    <col min="3586" max="3586" width="41.25" style="165" customWidth="1"/>
    <col min="3587" max="3587" width="17.25" style="165" bestFit="1" customWidth="1"/>
    <col min="3588" max="3588" width="10.5" style="165" bestFit="1" customWidth="1"/>
    <col min="3589" max="3589" width="12.875" style="165" customWidth="1"/>
    <col min="3590" max="3590" width="21.625" style="165" customWidth="1"/>
    <col min="3591" max="3591" width="14.75" style="165" customWidth="1"/>
    <col min="3592" max="3840" width="9" style="165"/>
    <col min="3841" max="3841" width="63.75" style="165" customWidth="1"/>
    <col min="3842" max="3842" width="41.25" style="165" customWidth="1"/>
    <col min="3843" max="3843" width="17.25" style="165" bestFit="1" customWidth="1"/>
    <col min="3844" max="3844" width="10.5" style="165" bestFit="1" customWidth="1"/>
    <col min="3845" max="3845" width="12.875" style="165" customWidth="1"/>
    <col min="3846" max="3846" width="21.625" style="165" customWidth="1"/>
    <col min="3847" max="3847" width="14.75" style="165" customWidth="1"/>
    <col min="3848" max="4096" width="9" style="165"/>
    <col min="4097" max="4097" width="63.75" style="165" customWidth="1"/>
    <col min="4098" max="4098" width="41.25" style="165" customWidth="1"/>
    <col min="4099" max="4099" width="17.25" style="165" bestFit="1" customWidth="1"/>
    <col min="4100" max="4100" width="10.5" style="165" bestFit="1" customWidth="1"/>
    <col min="4101" max="4101" width="12.875" style="165" customWidth="1"/>
    <col min="4102" max="4102" width="21.625" style="165" customWidth="1"/>
    <col min="4103" max="4103" width="14.75" style="165" customWidth="1"/>
    <col min="4104" max="4352" width="9" style="165"/>
    <col min="4353" max="4353" width="63.75" style="165" customWidth="1"/>
    <col min="4354" max="4354" width="41.25" style="165" customWidth="1"/>
    <col min="4355" max="4355" width="17.25" style="165" bestFit="1" customWidth="1"/>
    <col min="4356" max="4356" width="10.5" style="165" bestFit="1" customWidth="1"/>
    <col min="4357" max="4357" width="12.875" style="165" customWidth="1"/>
    <col min="4358" max="4358" width="21.625" style="165" customWidth="1"/>
    <col min="4359" max="4359" width="14.75" style="165" customWidth="1"/>
    <col min="4360" max="4608" width="9" style="165"/>
    <col min="4609" max="4609" width="63.75" style="165" customWidth="1"/>
    <col min="4610" max="4610" width="41.25" style="165" customWidth="1"/>
    <col min="4611" max="4611" width="17.25" style="165" bestFit="1" customWidth="1"/>
    <col min="4612" max="4612" width="10.5" style="165" bestFit="1" customWidth="1"/>
    <col min="4613" max="4613" width="12.875" style="165" customWidth="1"/>
    <col min="4614" max="4614" width="21.625" style="165" customWidth="1"/>
    <col min="4615" max="4615" width="14.75" style="165" customWidth="1"/>
    <col min="4616" max="4864" width="9" style="165"/>
    <col min="4865" max="4865" width="63.75" style="165" customWidth="1"/>
    <col min="4866" max="4866" width="41.25" style="165" customWidth="1"/>
    <col min="4867" max="4867" width="17.25" style="165" bestFit="1" customWidth="1"/>
    <col min="4868" max="4868" width="10.5" style="165" bestFit="1" customWidth="1"/>
    <col min="4869" max="4869" width="12.875" style="165" customWidth="1"/>
    <col min="4870" max="4870" width="21.625" style="165" customWidth="1"/>
    <col min="4871" max="4871" width="14.75" style="165" customWidth="1"/>
    <col min="4872" max="5120" width="9" style="165"/>
    <col min="5121" max="5121" width="63.75" style="165" customWidth="1"/>
    <col min="5122" max="5122" width="41.25" style="165" customWidth="1"/>
    <col min="5123" max="5123" width="17.25" style="165" bestFit="1" customWidth="1"/>
    <col min="5124" max="5124" width="10.5" style="165" bestFit="1" customWidth="1"/>
    <col min="5125" max="5125" width="12.875" style="165" customWidth="1"/>
    <col min="5126" max="5126" width="21.625" style="165" customWidth="1"/>
    <col min="5127" max="5127" width="14.75" style="165" customWidth="1"/>
    <col min="5128" max="5376" width="9" style="165"/>
    <col min="5377" max="5377" width="63.75" style="165" customWidth="1"/>
    <col min="5378" max="5378" width="41.25" style="165" customWidth="1"/>
    <col min="5379" max="5379" width="17.25" style="165" bestFit="1" customWidth="1"/>
    <col min="5380" max="5380" width="10.5" style="165" bestFit="1" customWidth="1"/>
    <col min="5381" max="5381" width="12.875" style="165" customWidth="1"/>
    <col min="5382" max="5382" width="21.625" style="165" customWidth="1"/>
    <col min="5383" max="5383" width="14.75" style="165" customWidth="1"/>
    <col min="5384" max="5632" width="9" style="165"/>
    <col min="5633" max="5633" width="63.75" style="165" customWidth="1"/>
    <col min="5634" max="5634" width="41.25" style="165" customWidth="1"/>
    <col min="5635" max="5635" width="17.25" style="165" bestFit="1" customWidth="1"/>
    <col min="5636" max="5636" width="10.5" style="165" bestFit="1" customWidth="1"/>
    <col min="5637" max="5637" width="12.875" style="165" customWidth="1"/>
    <col min="5638" max="5638" width="21.625" style="165" customWidth="1"/>
    <col min="5639" max="5639" width="14.75" style="165" customWidth="1"/>
    <col min="5640" max="5888" width="9" style="165"/>
    <col min="5889" max="5889" width="63.75" style="165" customWidth="1"/>
    <col min="5890" max="5890" width="41.25" style="165" customWidth="1"/>
    <col min="5891" max="5891" width="17.25" style="165" bestFit="1" customWidth="1"/>
    <col min="5892" max="5892" width="10.5" style="165" bestFit="1" customWidth="1"/>
    <col min="5893" max="5893" width="12.875" style="165" customWidth="1"/>
    <col min="5894" max="5894" width="21.625" style="165" customWidth="1"/>
    <col min="5895" max="5895" width="14.75" style="165" customWidth="1"/>
    <col min="5896" max="6144" width="9" style="165"/>
    <col min="6145" max="6145" width="63.75" style="165" customWidth="1"/>
    <col min="6146" max="6146" width="41.25" style="165" customWidth="1"/>
    <col min="6147" max="6147" width="17.25" style="165" bestFit="1" customWidth="1"/>
    <col min="6148" max="6148" width="10.5" style="165" bestFit="1" customWidth="1"/>
    <col min="6149" max="6149" width="12.875" style="165" customWidth="1"/>
    <col min="6150" max="6150" width="21.625" style="165" customWidth="1"/>
    <col min="6151" max="6151" width="14.75" style="165" customWidth="1"/>
    <col min="6152" max="6400" width="9" style="165"/>
    <col min="6401" max="6401" width="63.75" style="165" customWidth="1"/>
    <col min="6402" max="6402" width="41.25" style="165" customWidth="1"/>
    <col min="6403" max="6403" width="17.25" style="165" bestFit="1" customWidth="1"/>
    <col min="6404" max="6404" width="10.5" style="165" bestFit="1" customWidth="1"/>
    <col min="6405" max="6405" width="12.875" style="165" customWidth="1"/>
    <col min="6406" max="6406" width="21.625" style="165" customWidth="1"/>
    <col min="6407" max="6407" width="14.75" style="165" customWidth="1"/>
    <col min="6408" max="6656" width="9" style="165"/>
    <col min="6657" max="6657" width="63.75" style="165" customWidth="1"/>
    <col min="6658" max="6658" width="41.25" style="165" customWidth="1"/>
    <col min="6659" max="6659" width="17.25" style="165" bestFit="1" customWidth="1"/>
    <col min="6660" max="6660" width="10.5" style="165" bestFit="1" customWidth="1"/>
    <col min="6661" max="6661" width="12.875" style="165" customWidth="1"/>
    <col min="6662" max="6662" width="21.625" style="165" customWidth="1"/>
    <col min="6663" max="6663" width="14.75" style="165" customWidth="1"/>
    <col min="6664" max="6912" width="9" style="165"/>
    <col min="6913" max="6913" width="63.75" style="165" customWidth="1"/>
    <col min="6914" max="6914" width="41.25" style="165" customWidth="1"/>
    <col min="6915" max="6915" width="17.25" style="165" bestFit="1" customWidth="1"/>
    <col min="6916" max="6916" width="10.5" style="165" bestFit="1" customWidth="1"/>
    <col min="6917" max="6917" width="12.875" style="165" customWidth="1"/>
    <col min="6918" max="6918" width="21.625" style="165" customWidth="1"/>
    <col min="6919" max="6919" width="14.75" style="165" customWidth="1"/>
    <col min="6920" max="7168" width="9" style="165"/>
    <col min="7169" max="7169" width="63.75" style="165" customWidth="1"/>
    <col min="7170" max="7170" width="41.25" style="165" customWidth="1"/>
    <col min="7171" max="7171" width="17.25" style="165" bestFit="1" customWidth="1"/>
    <col min="7172" max="7172" width="10.5" style="165" bestFit="1" customWidth="1"/>
    <col min="7173" max="7173" width="12.875" style="165" customWidth="1"/>
    <col min="7174" max="7174" width="21.625" style="165" customWidth="1"/>
    <col min="7175" max="7175" width="14.75" style="165" customWidth="1"/>
    <col min="7176" max="7424" width="9" style="165"/>
    <col min="7425" max="7425" width="63.75" style="165" customWidth="1"/>
    <col min="7426" max="7426" width="41.25" style="165" customWidth="1"/>
    <col min="7427" max="7427" width="17.25" style="165" bestFit="1" customWidth="1"/>
    <col min="7428" max="7428" width="10.5" style="165" bestFit="1" customWidth="1"/>
    <col min="7429" max="7429" width="12.875" style="165" customWidth="1"/>
    <col min="7430" max="7430" width="21.625" style="165" customWidth="1"/>
    <col min="7431" max="7431" width="14.75" style="165" customWidth="1"/>
    <col min="7432" max="7680" width="9" style="165"/>
    <col min="7681" max="7681" width="63.75" style="165" customWidth="1"/>
    <col min="7682" max="7682" width="41.25" style="165" customWidth="1"/>
    <col min="7683" max="7683" width="17.25" style="165" bestFit="1" customWidth="1"/>
    <col min="7684" max="7684" width="10.5" style="165" bestFit="1" customWidth="1"/>
    <col min="7685" max="7685" width="12.875" style="165" customWidth="1"/>
    <col min="7686" max="7686" width="21.625" style="165" customWidth="1"/>
    <col min="7687" max="7687" width="14.75" style="165" customWidth="1"/>
    <col min="7688" max="7936" width="9" style="165"/>
    <col min="7937" max="7937" width="63.75" style="165" customWidth="1"/>
    <col min="7938" max="7938" width="41.25" style="165" customWidth="1"/>
    <col min="7939" max="7939" width="17.25" style="165" bestFit="1" customWidth="1"/>
    <col min="7940" max="7940" width="10.5" style="165" bestFit="1" customWidth="1"/>
    <col min="7941" max="7941" width="12.875" style="165" customWidth="1"/>
    <col min="7942" max="7942" width="21.625" style="165" customWidth="1"/>
    <col min="7943" max="7943" width="14.75" style="165" customWidth="1"/>
    <col min="7944" max="8192" width="9" style="165"/>
    <col min="8193" max="8193" width="63.75" style="165" customWidth="1"/>
    <col min="8194" max="8194" width="41.25" style="165" customWidth="1"/>
    <col min="8195" max="8195" width="17.25" style="165" bestFit="1" customWidth="1"/>
    <col min="8196" max="8196" width="10.5" style="165" bestFit="1" customWidth="1"/>
    <col min="8197" max="8197" width="12.875" style="165" customWidth="1"/>
    <col min="8198" max="8198" width="21.625" style="165" customWidth="1"/>
    <col min="8199" max="8199" width="14.75" style="165" customWidth="1"/>
    <col min="8200" max="8448" width="9" style="165"/>
    <col min="8449" max="8449" width="63.75" style="165" customWidth="1"/>
    <col min="8450" max="8450" width="41.25" style="165" customWidth="1"/>
    <col min="8451" max="8451" width="17.25" style="165" bestFit="1" customWidth="1"/>
    <col min="8452" max="8452" width="10.5" style="165" bestFit="1" customWidth="1"/>
    <col min="8453" max="8453" width="12.875" style="165" customWidth="1"/>
    <col min="8454" max="8454" width="21.625" style="165" customWidth="1"/>
    <col min="8455" max="8455" width="14.75" style="165" customWidth="1"/>
    <col min="8456" max="8704" width="9" style="165"/>
    <col min="8705" max="8705" width="63.75" style="165" customWidth="1"/>
    <col min="8706" max="8706" width="41.25" style="165" customWidth="1"/>
    <col min="8707" max="8707" width="17.25" style="165" bestFit="1" customWidth="1"/>
    <col min="8708" max="8708" width="10.5" style="165" bestFit="1" customWidth="1"/>
    <col min="8709" max="8709" width="12.875" style="165" customWidth="1"/>
    <col min="8710" max="8710" width="21.625" style="165" customWidth="1"/>
    <col min="8711" max="8711" width="14.75" style="165" customWidth="1"/>
    <col min="8712" max="8960" width="9" style="165"/>
    <col min="8961" max="8961" width="63.75" style="165" customWidth="1"/>
    <col min="8962" max="8962" width="41.25" style="165" customWidth="1"/>
    <col min="8963" max="8963" width="17.25" style="165" bestFit="1" customWidth="1"/>
    <col min="8964" max="8964" width="10.5" style="165" bestFit="1" customWidth="1"/>
    <col min="8965" max="8965" width="12.875" style="165" customWidth="1"/>
    <col min="8966" max="8966" width="21.625" style="165" customWidth="1"/>
    <col min="8967" max="8967" width="14.75" style="165" customWidth="1"/>
    <col min="8968" max="9216" width="9" style="165"/>
    <col min="9217" max="9217" width="63.75" style="165" customWidth="1"/>
    <col min="9218" max="9218" width="41.25" style="165" customWidth="1"/>
    <col min="9219" max="9219" width="17.25" style="165" bestFit="1" customWidth="1"/>
    <col min="9220" max="9220" width="10.5" style="165" bestFit="1" customWidth="1"/>
    <col min="9221" max="9221" width="12.875" style="165" customWidth="1"/>
    <col min="9222" max="9222" width="21.625" style="165" customWidth="1"/>
    <col min="9223" max="9223" width="14.75" style="165" customWidth="1"/>
    <col min="9224" max="9472" width="9" style="165"/>
    <col min="9473" max="9473" width="63.75" style="165" customWidth="1"/>
    <col min="9474" max="9474" width="41.25" style="165" customWidth="1"/>
    <col min="9475" max="9475" width="17.25" style="165" bestFit="1" customWidth="1"/>
    <col min="9476" max="9476" width="10.5" style="165" bestFit="1" customWidth="1"/>
    <col min="9477" max="9477" width="12.875" style="165" customWidth="1"/>
    <col min="9478" max="9478" width="21.625" style="165" customWidth="1"/>
    <col min="9479" max="9479" width="14.75" style="165" customWidth="1"/>
    <col min="9480" max="9728" width="9" style="165"/>
    <col min="9729" max="9729" width="63.75" style="165" customWidth="1"/>
    <col min="9730" max="9730" width="41.25" style="165" customWidth="1"/>
    <col min="9731" max="9731" width="17.25" style="165" bestFit="1" customWidth="1"/>
    <col min="9732" max="9732" width="10.5" style="165" bestFit="1" customWidth="1"/>
    <col min="9733" max="9733" width="12.875" style="165" customWidth="1"/>
    <col min="9734" max="9734" width="21.625" style="165" customWidth="1"/>
    <col min="9735" max="9735" width="14.75" style="165" customWidth="1"/>
    <col min="9736" max="9984" width="9" style="165"/>
    <col min="9985" max="9985" width="63.75" style="165" customWidth="1"/>
    <col min="9986" max="9986" width="41.25" style="165" customWidth="1"/>
    <col min="9987" max="9987" width="17.25" style="165" bestFit="1" customWidth="1"/>
    <col min="9988" max="9988" width="10.5" style="165" bestFit="1" customWidth="1"/>
    <col min="9989" max="9989" width="12.875" style="165" customWidth="1"/>
    <col min="9990" max="9990" width="21.625" style="165" customWidth="1"/>
    <col min="9991" max="9991" width="14.75" style="165" customWidth="1"/>
    <col min="9992" max="10240" width="9" style="165"/>
    <col min="10241" max="10241" width="63.75" style="165" customWidth="1"/>
    <col min="10242" max="10242" width="41.25" style="165" customWidth="1"/>
    <col min="10243" max="10243" width="17.25" style="165" bestFit="1" customWidth="1"/>
    <col min="10244" max="10244" width="10.5" style="165" bestFit="1" customWidth="1"/>
    <col min="10245" max="10245" width="12.875" style="165" customWidth="1"/>
    <col min="10246" max="10246" width="21.625" style="165" customWidth="1"/>
    <col min="10247" max="10247" width="14.75" style="165" customWidth="1"/>
    <col min="10248" max="10496" width="9" style="165"/>
    <col min="10497" max="10497" width="63.75" style="165" customWidth="1"/>
    <col min="10498" max="10498" width="41.25" style="165" customWidth="1"/>
    <col min="10499" max="10499" width="17.25" style="165" bestFit="1" customWidth="1"/>
    <col min="10500" max="10500" width="10.5" style="165" bestFit="1" customWidth="1"/>
    <col min="10501" max="10501" width="12.875" style="165" customWidth="1"/>
    <col min="10502" max="10502" width="21.625" style="165" customWidth="1"/>
    <col min="10503" max="10503" width="14.75" style="165" customWidth="1"/>
    <col min="10504" max="10752" width="9" style="165"/>
    <col min="10753" max="10753" width="63.75" style="165" customWidth="1"/>
    <col min="10754" max="10754" width="41.25" style="165" customWidth="1"/>
    <col min="10755" max="10755" width="17.25" style="165" bestFit="1" customWidth="1"/>
    <col min="10756" max="10756" width="10.5" style="165" bestFit="1" customWidth="1"/>
    <col min="10757" max="10757" width="12.875" style="165" customWidth="1"/>
    <col min="10758" max="10758" width="21.625" style="165" customWidth="1"/>
    <col min="10759" max="10759" width="14.75" style="165" customWidth="1"/>
    <col min="10760" max="11008" width="9" style="165"/>
    <col min="11009" max="11009" width="63.75" style="165" customWidth="1"/>
    <col min="11010" max="11010" width="41.25" style="165" customWidth="1"/>
    <col min="11011" max="11011" width="17.25" style="165" bestFit="1" customWidth="1"/>
    <col min="11012" max="11012" width="10.5" style="165" bestFit="1" customWidth="1"/>
    <col min="11013" max="11013" width="12.875" style="165" customWidth="1"/>
    <col min="11014" max="11014" width="21.625" style="165" customWidth="1"/>
    <col min="11015" max="11015" width="14.75" style="165" customWidth="1"/>
    <col min="11016" max="11264" width="9" style="165"/>
    <col min="11265" max="11265" width="63.75" style="165" customWidth="1"/>
    <col min="11266" max="11266" width="41.25" style="165" customWidth="1"/>
    <col min="11267" max="11267" width="17.25" style="165" bestFit="1" customWidth="1"/>
    <col min="11268" max="11268" width="10.5" style="165" bestFit="1" customWidth="1"/>
    <col min="11269" max="11269" width="12.875" style="165" customWidth="1"/>
    <col min="11270" max="11270" width="21.625" style="165" customWidth="1"/>
    <col min="11271" max="11271" width="14.75" style="165" customWidth="1"/>
    <col min="11272" max="11520" width="9" style="165"/>
    <col min="11521" max="11521" width="63.75" style="165" customWidth="1"/>
    <col min="11522" max="11522" width="41.25" style="165" customWidth="1"/>
    <col min="11523" max="11523" width="17.25" style="165" bestFit="1" customWidth="1"/>
    <col min="11524" max="11524" width="10.5" style="165" bestFit="1" customWidth="1"/>
    <col min="11525" max="11525" width="12.875" style="165" customWidth="1"/>
    <col min="11526" max="11526" width="21.625" style="165" customWidth="1"/>
    <col min="11527" max="11527" width="14.75" style="165" customWidth="1"/>
    <col min="11528" max="11776" width="9" style="165"/>
    <col min="11777" max="11777" width="63.75" style="165" customWidth="1"/>
    <col min="11778" max="11778" width="41.25" style="165" customWidth="1"/>
    <col min="11779" max="11779" width="17.25" style="165" bestFit="1" customWidth="1"/>
    <col min="11780" max="11780" width="10.5" style="165" bestFit="1" customWidth="1"/>
    <col min="11781" max="11781" width="12.875" style="165" customWidth="1"/>
    <col min="11782" max="11782" width="21.625" style="165" customWidth="1"/>
    <col min="11783" max="11783" width="14.75" style="165" customWidth="1"/>
    <col min="11784" max="12032" width="9" style="165"/>
    <col min="12033" max="12033" width="63.75" style="165" customWidth="1"/>
    <col min="12034" max="12034" width="41.25" style="165" customWidth="1"/>
    <col min="12035" max="12035" width="17.25" style="165" bestFit="1" customWidth="1"/>
    <col min="12036" max="12036" width="10.5" style="165" bestFit="1" customWidth="1"/>
    <col min="12037" max="12037" width="12.875" style="165" customWidth="1"/>
    <col min="12038" max="12038" width="21.625" style="165" customWidth="1"/>
    <col min="12039" max="12039" width="14.75" style="165" customWidth="1"/>
    <col min="12040" max="12288" width="9" style="165"/>
    <col min="12289" max="12289" width="63.75" style="165" customWidth="1"/>
    <col min="12290" max="12290" width="41.25" style="165" customWidth="1"/>
    <col min="12291" max="12291" width="17.25" style="165" bestFit="1" customWidth="1"/>
    <col min="12292" max="12292" width="10.5" style="165" bestFit="1" customWidth="1"/>
    <col min="12293" max="12293" width="12.875" style="165" customWidth="1"/>
    <col min="12294" max="12294" width="21.625" style="165" customWidth="1"/>
    <col min="12295" max="12295" width="14.75" style="165" customWidth="1"/>
    <col min="12296" max="12544" width="9" style="165"/>
    <col min="12545" max="12545" width="63.75" style="165" customWidth="1"/>
    <col min="12546" max="12546" width="41.25" style="165" customWidth="1"/>
    <col min="12547" max="12547" width="17.25" style="165" bestFit="1" customWidth="1"/>
    <col min="12548" max="12548" width="10.5" style="165" bestFit="1" customWidth="1"/>
    <col min="12549" max="12549" width="12.875" style="165" customWidth="1"/>
    <col min="12550" max="12550" width="21.625" style="165" customWidth="1"/>
    <col min="12551" max="12551" width="14.75" style="165" customWidth="1"/>
    <col min="12552" max="12800" width="9" style="165"/>
    <col min="12801" max="12801" width="63.75" style="165" customWidth="1"/>
    <col min="12802" max="12802" width="41.25" style="165" customWidth="1"/>
    <col min="12803" max="12803" width="17.25" style="165" bestFit="1" customWidth="1"/>
    <col min="12804" max="12804" width="10.5" style="165" bestFit="1" customWidth="1"/>
    <col min="12805" max="12805" width="12.875" style="165" customWidth="1"/>
    <col min="12806" max="12806" width="21.625" style="165" customWidth="1"/>
    <col min="12807" max="12807" width="14.75" style="165" customWidth="1"/>
    <col min="12808" max="13056" width="9" style="165"/>
    <col min="13057" max="13057" width="63.75" style="165" customWidth="1"/>
    <col min="13058" max="13058" width="41.25" style="165" customWidth="1"/>
    <col min="13059" max="13059" width="17.25" style="165" bestFit="1" customWidth="1"/>
    <col min="13060" max="13060" width="10.5" style="165" bestFit="1" customWidth="1"/>
    <col min="13061" max="13061" width="12.875" style="165" customWidth="1"/>
    <col min="13062" max="13062" width="21.625" style="165" customWidth="1"/>
    <col min="13063" max="13063" width="14.75" style="165" customWidth="1"/>
    <col min="13064" max="13312" width="9" style="165"/>
    <col min="13313" max="13313" width="63.75" style="165" customWidth="1"/>
    <col min="13314" max="13314" width="41.25" style="165" customWidth="1"/>
    <col min="13315" max="13315" width="17.25" style="165" bestFit="1" customWidth="1"/>
    <col min="13316" max="13316" width="10.5" style="165" bestFit="1" customWidth="1"/>
    <col min="13317" max="13317" width="12.875" style="165" customWidth="1"/>
    <col min="13318" max="13318" width="21.625" style="165" customWidth="1"/>
    <col min="13319" max="13319" width="14.75" style="165" customWidth="1"/>
    <col min="13320" max="13568" width="9" style="165"/>
    <col min="13569" max="13569" width="63.75" style="165" customWidth="1"/>
    <col min="13570" max="13570" width="41.25" style="165" customWidth="1"/>
    <col min="13571" max="13571" width="17.25" style="165" bestFit="1" customWidth="1"/>
    <col min="13572" max="13572" width="10.5" style="165" bestFit="1" customWidth="1"/>
    <col min="13573" max="13573" width="12.875" style="165" customWidth="1"/>
    <col min="13574" max="13574" width="21.625" style="165" customWidth="1"/>
    <col min="13575" max="13575" width="14.75" style="165" customWidth="1"/>
    <col min="13576" max="13824" width="9" style="165"/>
    <col min="13825" max="13825" width="63.75" style="165" customWidth="1"/>
    <col min="13826" max="13826" width="41.25" style="165" customWidth="1"/>
    <col min="13827" max="13827" width="17.25" style="165" bestFit="1" customWidth="1"/>
    <col min="13828" max="13828" width="10.5" style="165" bestFit="1" customWidth="1"/>
    <col min="13829" max="13829" width="12.875" style="165" customWidth="1"/>
    <col min="13830" max="13830" width="21.625" style="165" customWidth="1"/>
    <col min="13831" max="13831" width="14.75" style="165" customWidth="1"/>
    <col min="13832" max="14080" width="9" style="165"/>
    <col min="14081" max="14081" width="63.75" style="165" customWidth="1"/>
    <col min="14082" max="14082" width="41.25" style="165" customWidth="1"/>
    <col min="14083" max="14083" width="17.25" style="165" bestFit="1" customWidth="1"/>
    <col min="14084" max="14084" width="10.5" style="165" bestFit="1" customWidth="1"/>
    <col min="14085" max="14085" width="12.875" style="165" customWidth="1"/>
    <col min="14086" max="14086" width="21.625" style="165" customWidth="1"/>
    <col min="14087" max="14087" width="14.75" style="165" customWidth="1"/>
    <col min="14088" max="14336" width="9" style="165"/>
    <col min="14337" max="14337" width="63.75" style="165" customWidth="1"/>
    <col min="14338" max="14338" width="41.25" style="165" customWidth="1"/>
    <col min="14339" max="14339" width="17.25" style="165" bestFit="1" customWidth="1"/>
    <col min="14340" max="14340" width="10.5" style="165" bestFit="1" customWidth="1"/>
    <col min="14341" max="14341" width="12.875" style="165" customWidth="1"/>
    <col min="14342" max="14342" width="21.625" style="165" customWidth="1"/>
    <col min="14343" max="14343" width="14.75" style="165" customWidth="1"/>
    <col min="14344" max="14592" width="9" style="165"/>
    <col min="14593" max="14593" width="63.75" style="165" customWidth="1"/>
    <col min="14594" max="14594" width="41.25" style="165" customWidth="1"/>
    <col min="14595" max="14595" width="17.25" style="165" bestFit="1" customWidth="1"/>
    <col min="14596" max="14596" width="10.5" style="165" bestFit="1" customWidth="1"/>
    <col min="14597" max="14597" width="12.875" style="165" customWidth="1"/>
    <col min="14598" max="14598" width="21.625" style="165" customWidth="1"/>
    <col min="14599" max="14599" width="14.75" style="165" customWidth="1"/>
    <col min="14600" max="14848" width="9" style="165"/>
    <col min="14849" max="14849" width="63.75" style="165" customWidth="1"/>
    <col min="14850" max="14850" width="41.25" style="165" customWidth="1"/>
    <col min="14851" max="14851" width="17.25" style="165" bestFit="1" customWidth="1"/>
    <col min="14852" max="14852" width="10.5" style="165" bestFit="1" customWidth="1"/>
    <col min="14853" max="14853" width="12.875" style="165" customWidth="1"/>
    <col min="14854" max="14854" width="21.625" style="165" customWidth="1"/>
    <col min="14855" max="14855" width="14.75" style="165" customWidth="1"/>
    <col min="14856" max="15104" width="9" style="165"/>
    <col min="15105" max="15105" width="63.75" style="165" customWidth="1"/>
    <col min="15106" max="15106" width="41.25" style="165" customWidth="1"/>
    <col min="15107" max="15107" width="17.25" style="165" bestFit="1" customWidth="1"/>
    <col min="15108" max="15108" width="10.5" style="165" bestFit="1" customWidth="1"/>
    <col min="15109" max="15109" width="12.875" style="165" customWidth="1"/>
    <col min="15110" max="15110" width="21.625" style="165" customWidth="1"/>
    <col min="15111" max="15111" width="14.75" style="165" customWidth="1"/>
    <col min="15112" max="15360" width="9" style="165"/>
    <col min="15361" max="15361" width="63.75" style="165" customWidth="1"/>
    <col min="15362" max="15362" width="41.25" style="165" customWidth="1"/>
    <col min="15363" max="15363" width="17.25" style="165" bestFit="1" customWidth="1"/>
    <col min="15364" max="15364" width="10.5" style="165" bestFit="1" customWidth="1"/>
    <col min="15365" max="15365" width="12.875" style="165" customWidth="1"/>
    <col min="15366" max="15366" width="21.625" style="165" customWidth="1"/>
    <col min="15367" max="15367" width="14.75" style="165" customWidth="1"/>
    <col min="15368" max="15616" width="9" style="165"/>
    <col min="15617" max="15617" width="63.75" style="165" customWidth="1"/>
    <col min="15618" max="15618" width="41.25" style="165" customWidth="1"/>
    <col min="15619" max="15619" width="17.25" style="165" bestFit="1" customWidth="1"/>
    <col min="15620" max="15620" width="10.5" style="165" bestFit="1" customWidth="1"/>
    <col min="15621" max="15621" width="12.875" style="165" customWidth="1"/>
    <col min="15622" max="15622" width="21.625" style="165" customWidth="1"/>
    <col min="15623" max="15623" width="14.75" style="165" customWidth="1"/>
    <col min="15624" max="15872" width="9" style="165"/>
    <col min="15873" max="15873" width="63.75" style="165" customWidth="1"/>
    <col min="15874" max="15874" width="41.25" style="165" customWidth="1"/>
    <col min="15875" max="15875" width="17.25" style="165" bestFit="1" customWidth="1"/>
    <col min="15876" max="15876" width="10.5" style="165" bestFit="1" customWidth="1"/>
    <col min="15877" max="15877" width="12.875" style="165" customWidth="1"/>
    <col min="15878" max="15878" width="21.625" style="165" customWidth="1"/>
    <col min="15879" max="15879" width="14.75" style="165" customWidth="1"/>
    <col min="15880" max="16128" width="9" style="165"/>
    <col min="16129" max="16129" width="63.75" style="165" customWidth="1"/>
    <col min="16130" max="16130" width="41.25" style="165" customWidth="1"/>
    <col min="16131" max="16131" width="17.25" style="165" bestFit="1" customWidth="1"/>
    <col min="16132" max="16132" width="10.5" style="165" bestFit="1" customWidth="1"/>
    <col min="16133" max="16133" width="12.875" style="165" customWidth="1"/>
    <col min="16134" max="16134" width="21.625" style="165" customWidth="1"/>
    <col min="16135" max="16135" width="14.75" style="165" customWidth="1"/>
    <col min="16136" max="16384" width="9" style="165"/>
  </cols>
  <sheetData>
    <row r="1" spans="1:7" ht="24" thickBot="1" x14ac:dyDescent="0.25">
      <c r="A1" s="162" t="s">
        <v>252</v>
      </c>
      <c r="B1" s="163"/>
      <c r="C1" s="163"/>
      <c r="D1" s="163"/>
      <c r="E1" s="163"/>
      <c r="F1" s="163"/>
      <c r="G1" s="164"/>
    </row>
    <row r="2" spans="1:7" ht="36.75" x14ac:dyDescent="0.2">
      <c r="A2" s="166" t="s">
        <v>253</v>
      </c>
      <c r="B2" s="167" t="s">
        <v>254</v>
      </c>
      <c r="C2" s="168"/>
      <c r="D2" s="168"/>
      <c r="E2" s="168"/>
      <c r="F2" s="168"/>
      <c r="G2" s="169"/>
    </row>
    <row r="3" spans="1:7" ht="36.75" x14ac:dyDescent="0.2">
      <c r="A3" s="170" t="s">
        <v>255</v>
      </c>
      <c r="B3" s="171" t="s">
        <v>256</v>
      </c>
      <c r="C3" s="172" t="s">
        <v>257</v>
      </c>
      <c r="D3" s="173">
        <v>43105</v>
      </c>
      <c r="E3" s="174"/>
      <c r="F3" s="174"/>
      <c r="G3" s="175"/>
    </row>
    <row r="4" spans="1:7" ht="36.75" x14ac:dyDescent="0.2">
      <c r="A4" s="170" t="s">
        <v>258</v>
      </c>
      <c r="B4" s="171" t="s">
        <v>259</v>
      </c>
      <c r="C4" s="172" t="s">
        <v>260</v>
      </c>
      <c r="D4" s="176">
        <v>4</v>
      </c>
      <c r="E4" s="177"/>
      <c r="F4" s="177"/>
      <c r="G4" s="178"/>
    </row>
    <row r="5" spans="1:7" ht="37.5" x14ac:dyDescent="0.2">
      <c r="A5" s="170" t="s">
        <v>261</v>
      </c>
      <c r="B5" s="171" t="s">
        <v>262</v>
      </c>
      <c r="C5" s="172" t="s">
        <v>263</v>
      </c>
      <c r="D5" s="176">
        <v>6</v>
      </c>
      <c r="E5" s="177"/>
      <c r="F5" s="177"/>
      <c r="G5" s="178"/>
    </row>
    <row r="6" spans="1:7" ht="36.75" x14ac:dyDescent="0.2">
      <c r="A6" s="179" t="s">
        <v>264</v>
      </c>
      <c r="B6" s="180">
        <f>C55</f>
        <v>14932.08</v>
      </c>
      <c r="C6" s="181"/>
      <c r="D6" s="181"/>
      <c r="E6" s="181"/>
      <c r="F6" s="181"/>
      <c r="G6" s="182"/>
    </row>
    <row r="7" spans="1:7" ht="37.5" thickBot="1" x14ac:dyDescent="0.25">
      <c r="A7" s="183" t="s">
        <v>265</v>
      </c>
      <c r="B7" s="184">
        <f>C57</f>
        <v>15935.515776</v>
      </c>
      <c r="C7" s="185"/>
      <c r="D7" s="185"/>
      <c r="E7" s="185"/>
      <c r="F7" s="185"/>
      <c r="G7" s="186"/>
    </row>
    <row r="8" spans="1:7" ht="18.75" thickBot="1" x14ac:dyDescent="0.25">
      <c r="A8" s="187" t="s">
        <v>266</v>
      </c>
      <c r="B8" s="188"/>
      <c r="C8" s="188"/>
      <c r="D8" s="188"/>
      <c r="E8" s="188"/>
      <c r="F8" s="188"/>
      <c r="G8" s="189"/>
    </row>
    <row r="9" spans="1:7" s="197" customFormat="1" ht="36.75" x14ac:dyDescent="0.2">
      <c r="A9" s="190" t="s">
        <v>267</v>
      </c>
      <c r="B9" s="191">
        <f>SUM(G10:G12)</f>
        <v>7800</v>
      </c>
      <c r="C9" s="192" t="s">
        <v>268</v>
      </c>
      <c r="D9" s="193"/>
      <c r="E9" s="194" t="s">
        <v>269</v>
      </c>
      <c r="F9" s="195" t="s">
        <v>20</v>
      </c>
      <c r="G9" s="196" t="s">
        <v>270</v>
      </c>
    </row>
    <row r="10" spans="1:7" ht="18.75" x14ac:dyDescent="0.2">
      <c r="A10" s="198" t="s">
        <v>271</v>
      </c>
      <c r="B10" s="199" t="s">
        <v>272</v>
      </c>
      <c r="C10" s="200">
        <v>650</v>
      </c>
      <c r="D10" s="201" t="s">
        <v>273</v>
      </c>
      <c r="E10" s="202"/>
      <c r="F10" s="203"/>
      <c r="G10" s="204">
        <f>C10*E10*F10</f>
        <v>0</v>
      </c>
    </row>
    <row r="11" spans="1:7" ht="18.75" x14ac:dyDescent="0.2">
      <c r="A11" s="198"/>
      <c r="B11" s="199" t="s">
        <v>274</v>
      </c>
      <c r="C11" s="200">
        <v>650</v>
      </c>
      <c r="D11" s="201" t="s">
        <v>273</v>
      </c>
      <c r="E11" s="202">
        <v>6</v>
      </c>
      <c r="F11" s="203">
        <v>2</v>
      </c>
      <c r="G11" s="204">
        <f>C11*E11*F11</f>
        <v>7800</v>
      </c>
    </row>
    <row r="12" spans="1:7" ht="18.75" x14ac:dyDescent="0.2">
      <c r="A12" s="198"/>
      <c r="B12" s="199" t="s">
        <v>28</v>
      </c>
      <c r="C12" s="200">
        <v>650</v>
      </c>
      <c r="D12" s="201" t="s">
        <v>273</v>
      </c>
      <c r="E12" s="202"/>
      <c r="F12" s="203"/>
      <c r="G12" s="204">
        <f>C12*E12*F12</f>
        <v>0</v>
      </c>
    </row>
    <row r="13" spans="1:7" s="197" customFormat="1" ht="36.75" x14ac:dyDescent="0.2">
      <c r="A13" s="205" t="s">
        <v>275</v>
      </c>
      <c r="B13" s="206">
        <f>SUM(G14:G17)</f>
        <v>0</v>
      </c>
      <c r="C13" s="207" t="s">
        <v>268</v>
      </c>
      <c r="D13" s="208"/>
      <c r="E13" s="209" t="s">
        <v>276</v>
      </c>
      <c r="F13" s="210" t="s">
        <v>277</v>
      </c>
      <c r="G13" s="211"/>
    </row>
    <row r="14" spans="1:7" ht="18.75" x14ac:dyDescent="0.2">
      <c r="A14" s="212" t="s">
        <v>278</v>
      </c>
      <c r="B14" s="213" t="s">
        <v>279</v>
      </c>
      <c r="C14" s="200">
        <v>58</v>
      </c>
      <c r="D14" s="201" t="s">
        <v>280</v>
      </c>
      <c r="E14" s="202"/>
      <c r="F14" s="203"/>
      <c r="G14" s="204">
        <f>C14*E14*F14</f>
        <v>0</v>
      </c>
    </row>
    <row r="15" spans="1:7" ht="18.75" x14ac:dyDescent="0.2">
      <c r="A15" s="212" t="s">
        <v>278</v>
      </c>
      <c r="B15" s="213" t="s">
        <v>281</v>
      </c>
      <c r="C15" s="200">
        <v>58</v>
      </c>
      <c r="D15" s="201" t="s">
        <v>280</v>
      </c>
      <c r="E15" s="202"/>
      <c r="F15" s="203"/>
      <c r="G15" s="204">
        <f>C15*E15*F15</f>
        <v>0</v>
      </c>
    </row>
    <row r="16" spans="1:7" ht="18.75" x14ac:dyDescent="0.2">
      <c r="A16" s="212" t="s">
        <v>278</v>
      </c>
      <c r="B16" s="213" t="s">
        <v>282</v>
      </c>
      <c r="C16" s="200">
        <v>58</v>
      </c>
      <c r="D16" s="201" t="s">
        <v>280</v>
      </c>
      <c r="E16" s="202"/>
      <c r="F16" s="203"/>
      <c r="G16" s="204">
        <f>C16*E16*F16</f>
        <v>0</v>
      </c>
    </row>
    <row r="17" spans="1:7" ht="18.75" x14ac:dyDescent="0.2">
      <c r="A17" s="212"/>
      <c r="B17" s="213"/>
      <c r="C17" s="200"/>
      <c r="D17" s="201"/>
      <c r="E17" s="202"/>
      <c r="F17" s="203"/>
      <c r="G17" s="204"/>
    </row>
    <row r="18" spans="1:7" s="197" customFormat="1" ht="36.75" x14ac:dyDescent="0.2">
      <c r="A18" s="205" t="s">
        <v>283</v>
      </c>
      <c r="B18" s="206">
        <f>SUM(G19:G23)</f>
        <v>4366</v>
      </c>
      <c r="C18" s="207" t="s">
        <v>268</v>
      </c>
      <c r="D18" s="208"/>
      <c r="E18" s="209" t="s">
        <v>284</v>
      </c>
      <c r="F18" s="210" t="s">
        <v>277</v>
      </c>
      <c r="G18" s="211"/>
    </row>
    <row r="19" spans="1:7" ht="21" customHeight="1" x14ac:dyDescent="0.2">
      <c r="A19" s="214" t="s">
        <v>285</v>
      </c>
      <c r="B19" s="215" t="s">
        <v>286</v>
      </c>
      <c r="C19" s="216">
        <v>148</v>
      </c>
      <c r="D19" s="201" t="s">
        <v>287</v>
      </c>
      <c r="E19" s="202"/>
      <c r="F19" s="203"/>
      <c r="G19" s="204">
        <f>C19*E19*F19</f>
        <v>0</v>
      </c>
    </row>
    <row r="20" spans="1:7" ht="18.75" x14ac:dyDescent="0.2">
      <c r="A20" s="214" t="s">
        <v>285</v>
      </c>
      <c r="B20" s="215" t="s">
        <v>288</v>
      </c>
      <c r="C20" s="216">
        <v>158</v>
      </c>
      <c r="D20" s="201" t="s">
        <v>287</v>
      </c>
      <c r="E20" s="202">
        <v>5</v>
      </c>
      <c r="F20" s="203">
        <v>1</v>
      </c>
      <c r="G20" s="204">
        <f>C20*E20*F20</f>
        <v>790</v>
      </c>
    </row>
    <row r="21" spans="1:7" ht="18.75" x14ac:dyDescent="0.2">
      <c r="A21" s="214" t="s">
        <v>285</v>
      </c>
      <c r="B21" s="215" t="s">
        <v>289</v>
      </c>
      <c r="C21" s="216">
        <v>148</v>
      </c>
      <c r="D21" s="201" t="s">
        <v>287</v>
      </c>
      <c r="E21" s="202">
        <v>6</v>
      </c>
      <c r="F21" s="203">
        <v>2</v>
      </c>
      <c r="G21" s="204">
        <f>C21*E21*F21</f>
        <v>1776</v>
      </c>
    </row>
    <row r="22" spans="1:7" ht="18.75" x14ac:dyDescent="0.2">
      <c r="A22" s="214" t="s">
        <v>285</v>
      </c>
      <c r="B22" s="215" t="s">
        <v>290</v>
      </c>
      <c r="C22" s="216">
        <v>168</v>
      </c>
      <c r="D22" s="201" t="s">
        <v>287</v>
      </c>
      <c r="E22" s="202"/>
      <c r="F22" s="203"/>
      <c r="G22" s="204">
        <f>C22*E22*F22</f>
        <v>0</v>
      </c>
    </row>
    <row r="23" spans="1:7" ht="18.75" x14ac:dyDescent="0.2">
      <c r="A23" s="214" t="s">
        <v>285</v>
      </c>
      <c r="B23" s="215" t="s">
        <v>291</v>
      </c>
      <c r="C23" s="216">
        <v>300</v>
      </c>
      <c r="D23" s="201" t="s">
        <v>287</v>
      </c>
      <c r="E23" s="202">
        <v>6</v>
      </c>
      <c r="F23" s="203">
        <v>1</v>
      </c>
      <c r="G23" s="204">
        <f>C23*E23*F23</f>
        <v>1800</v>
      </c>
    </row>
    <row r="24" spans="1:7" s="197" customFormat="1" ht="36.75" x14ac:dyDescent="0.2">
      <c r="A24" s="205" t="s">
        <v>292</v>
      </c>
      <c r="B24" s="206">
        <f>SUM(G25:G31)</f>
        <v>1160</v>
      </c>
      <c r="C24" s="207" t="s">
        <v>293</v>
      </c>
      <c r="D24" s="208"/>
      <c r="E24" s="209" t="s">
        <v>294</v>
      </c>
      <c r="F24" s="210" t="s">
        <v>295</v>
      </c>
      <c r="G24" s="211"/>
    </row>
    <row r="25" spans="1:7" s="197" customFormat="1" ht="18.75" customHeight="1" x14ac:dyDescent="0.2">
      <c r="A25" s="217" t="s">
        <v>296</v>
      </c>
      <c r="B25" s="218" t="s">
        <v>297</v>
      </c>
      <c r="C25" s="219">
        <v>260</v>
      </c>
      <c r="D25" s="201" t="s">
        <v>298</v>
      </c>
      <c r="E25" s="202">
        <v>1</v>
      </c>
      <c r="F25" s="203">
        <v>1</v>
      </c>
      <c r="G25" s="204">
        <f t="shared" ref="G25:G31" si="0">C25*E25*F25</f>
        <v>260</v>
      </c>
    </row>
    <row r="26" spans="1:7" s="197" customFormat="1" ht="18.75" x14ac:dyDescent="0.2">
      <c r="A26" s="220"/>
      <c r="B26" s="218" t="s">
        <v>299</v>
      </c>
      <c r="C26" s="219">
        <v>300</v>
      </c>
      <c r="D26" s="201" t="s">
        <v>298</v>
      </c>
      <c r="E26" s="202">
        <v>3</v>
      </c>
      <c r="F26" s="203">
        <v>1</v>
      </c>
      <c r="G26" s="204">
        <f t="shared" si="0"/>
        <v>900</v>
      </c>
    </row>
    <row r="27" spans="1:7" s="197" customFormat="1" ht="37.5" x14ac:dyDescent="0.2">
      <c r="A27" s="220"/>
      <c r="B27" s="218" t="s">
        <v>300</v>
      </c>
      <c r="C27" s="219">
        <v>500</v>
      </c>
      <c r="D27" s="201" t="s">
        <v>298</v>
      </c>
      <c r="E27" s="202"/>
      <c r="F27" s="203"/>
      <c r="G27" s="204">
        <f t="shared" si="0"/>
        <v>0</v>
      </c>
    </row>
    <row r="28" spans="1:7" s="197" customFormat="1" ht="18.75" x14ac:dyDescent="0.2">
      <c r="A28" s="220"/>
      <c r="B28" s="218" t="s">
        <v>301</v>
      </c>
      <c r="C28" s="219">
        <v>550</v>
      </c>
      <c r="D28" s="201" t="s">
        <v>298</v>
      </c>
      <c r="E28" s="202"/>
      <c r="F28" s="203"/>
      <c r="G28" s="204">
        <f t="shared" si="0"/>
        <v>0</v>
      </c>
    </row>
    <row r="29" spans="1:7" s="197" customFormat="1" ht="18.75" x14ac:dyDescent="0.2">
      <c r="A29" s="220"/>
      <c r="B29" s="218" t="s">
        <v>302</v>
      </c>
      <c r="C29" s="219">
        <v>650</v>
      </c>
      <c r="D29" s="201" t="s">
        <v>298</v>
      </c>
      <c r="E29" s="202"/>
      <c r="F29" s="203"/>
      <c r="G29" s="204">
        <f t="shared" si="0"/>
        <v>0</v>
      </c>
    </row>
    <row r="30" spans="1:7" s="197" customFormat="1" ht="18.75" x14ac:dyDescent="0.2">
      <c r="A30" s="220"/>
      <c r="B30" s="218" t="s">
        <v>303</v>
      </c>
      <c r="C30" s="219">
        <v>1100</v>
      </c>
      <c r="D30" s="201" t="s">
        <v>298</v>
      </c>
      <c r="E30" s="202"/>
      <c r="F30" s="203"/>
      <c r="G30" s="204">
        <f t="shared" si="0"/>
        <v>0</v>
      </c>
    </row>
    <row r="31" spans="1:7" s="197" customFormat="1" ht="18.75" x14ac:dyDescent="0.2">
      <c r="A31" s="221"/>
      <c r="B31" s="218" t="s">
        <v>304</v>
      </c>
      <c r="C31" s="219">
        <v>1000</v>
      </c>
      <c r="D31" s="201" t="s">
        <v>298</v>
      </c>
      <c r="E31" s="202"/>
      <c r="F31" s="203"/>
      <c r="G31" s="204">
        <f t="shared" si="0"/>
        <v>0</v>
      </c>
    </row>
    <row r="32" spans="1:7" s="197" customFormat="1" ht="37.5" x14ac:dyDescent="0.2">
      <c r="A32" s="205" t="s">
        <v>305</v>
      </c>
      <c r="B32" s="206">
        <f>SUM(G33:G33)</f>
        <v>0</v>
      </c>
      <c r="C32" s="207" t="s">
        <v>268</v>
      </c>
      <c r="D32" s="208"/>
      <c r="E32" s="209" t="s">
        <v>306</v>
      </c>
      <c r="F32" s="210" t="s">
        <v>307</v>
      </c>
      <c r="G32" s="211"/>
    </row>
    <row r="33" spans="1:7" ht="18.75" x14ac:dyDescent="0.2">
      <c r="A33" s="222" t="s">
        <v>308</v>
      </c>
      <c r="B33" s="223" t="s">
        <v>309</v>
      </c>
      <c r="C33" s="200">
        <v>15</v>
      </c>
      <c r="D33" s="224" t="s">
        <v>280</v>
      </c>
      <c r="E33" s="202">
        <v>0</v>
      </c>
      <c r="F33" s="203">
        <v>1</v>
      </c>
      <c r="G33" s="204">
        <f>C33*E33*F33</f>
        <v>0</v>
      </c>
    </row>
    <row r="34" spans="1:7" ht="36.75" x14ac:dyDescent="0.2">
      <c r="A34" s="205" t="s">
        <v>310</v>
      </c>
      <c r="B34" s="206">
        <f>SUM(G35:G35)</f>
        <v>0</v>
      </c>
      <c r="C34" s="207" t="s">
        <v>268</v>
      </c>
      <c r="D34" s="208"/>
      <c r="E34" s="209" t="s">
        <v>306</v>
      </c>
      <c r="F34" s="210" t="s">
        <v>311</v>
      </c>
      <c r="G34" s="225"/>
    </row>
    <row r="35" spans="1:7" ht="18.75" x14ac:dyDescent="0.2">
      <c r="A35" s="226" t="s">
        <v>312</v>
      </c>
      <c r="B35" s="227"/>
      <c r="C35" s="200"/>
      <c r="D35" s="201" t="s">
        <v>287</v>
      </c>
      <c r="E35" s="202"/>
      <c r="F35" s="203"/>
      <c r="G35" s="204">
        <f>C35*E35*F35</f>
        <v>0</v>
      </c>
    </row>
    <row r="36" spans="1:7" ht="37.5" x14ac:dyDescent="0.2">
      <c r="A36" s="228" t="s">
        <v>313</v>
      </c>
      <c r="B36" s="206">
        <f>SUM(G37:G42)</f>
        <v>500</v>
      </c>
      <c r="C36" s="207" t="s">
        <v>268</v>
      </c>
      <c r="D36" s="208"/>
      <c r="E36" s="209" t="s">
        <v>306</v>
      </c>
      <c r="F36" s="210" t="s">
        <v>311</v>
      </c>
      <c r="G36" s="211"/>
    </row>
    <row r="37" spans="1:7" ht="18.75" customHeight="1" x14ac:dyDescent="0.2">
      <c r="A37" s="229" t="s">
        <v>314</v>
      </c>
      <c r="B37" s="223" t="s">
        <v>315</v>
      </c>
      <c r="C37" s="230">
        <v>500</v>
      </c>
      <c r="D37" s="224" t="s">
        <v>316</v>
      </c>
      <c r="E37" s="202">
        <v>0</v>
      </c>
      <c r="F37" s="203">
        <v>0</v>
      </c>
      <c r="G37" s="204">
        <f>C37*E37*F37</f>
        <v>0</v>
      </c>
    </row>
    <row r="38" spans="1:7" ht="18.75" x14ac:dyDescent="0.2">
      <c r="A38" s="231"/>
      <c r="B38" s="223" t="s">
        <v>317</v>
      </c>
      <c r="C38" s="230">
        <v>500</v>
      </c>
      <c r="D38" s="224" t="s">
        <v>316</v>
      </c>
      <c r="E38" s="202">
        <v>1</v>
      </c>
      <c r="F38" s="203">
        <v>1</v>
      </c>
      <c r="G38" s="204">
        <f>C38*E38*F38</f>
        <v>500</v>
      </c>
    </row>
    <row r="39" spans="1:7" ht="18.75" x14ac:dyDescent="0.2">
      <c r="A39" s="232" t="s">
        <v>318</v>
      </c>
      <c r="B39" s="223" t="s">
        <v>319</v>
      </c>
      <c r="C39" s="200">
        <v>650</v>
      </c>
      <c r="D39" s="201" t="s">
        <v>273</v>
      </c>
      <c r="E39" s="202">
        <v>0</v>
      </c>
      <c r="F39" s="203">
        <v>0</v>
      </c>
      <c r="G39" s="233">
        <f>C39*E39*F39</f>
        <v>0</v>
      </c>
    </row>
    <row r="40" spans="1:7" s="235" customFormat="1" ht="18.75" x14ac:dyDescent="0.2">
      <c r="A40" s="234"/>
      <c r="B40" s="223" t="s">
        <v>320</v>
      </c>
      <c r="C40" s="200">
        <v>500</v>
      </c>
      <c r="D40" s="201" t="s">
        <v>321</v>
      </c>
      <c r="E40" s="202">
        <v>0</v>
      </c>
      <c r="F40" s="203">
        <v>0</v>
      </c>
      <c r="G40" s="233">
        <f>C40*E40*F40</f>
        <v>0</v>
      </c>
    </row>
    <row r="41" spans="1:7" s="235" customFormat="1" ht="18.75" x14ac:dyDescent="0.2">
      <c r="A41" s="234"/>
      <c r="B41" s="223" t="s">
        <v>322</v>
      </c>
      <c r="C41" s="200">
        <v>350</v>
      </c>
      <c r="D41" s="201" t="s">
        <v>323</v>
      </c>
      <c r="E41" s="202">
        <v>0</v>
      </c>
      <c r="F41" s="203">
        <v>0</v>
      </c>
      <c r="G41" s="233">
        <f>C41*E41*F41</f>
        <v>0</v>
      </c>
    </row>
    <row r="42" spans="1:7" ht="18.75" x14ac:dyDescent="0.2">
      <c r="A42" s="222" t="s">
        <v>324</v>
      </c>
      <c r="B42" s="223" t="s">
        <v>325</v>
      </c>
      <c r="C42" s="200"/>
      <c r="D42" s="236" t="s">
        <v>221</v>
      </c>
      <c r="E42" s="202"/>
      <c r="F42" s="203"/>
      <c r="G42" s="237">
        <f>(B9+B13+B18+B24+B32+B34)*C42</f>
        <v>0</v>
      </c>
    </row>
    <row r="43" spans="1:7" ht="37.5" x14ac:dyDescent="0.2">
      <c r="A43" s="228" t="s">
        <v>326</v>
      </c>
      <c r="B43" s="206"/>
      <c r="C43" s="207"/>
      <c r="D43" s="208"/>
      <c r="E43" s="209" t="s">
        <v>306</v>
      </c>
      <c r="F43" s="210"/>
      <c r="G43" s="238"/>
    </row>
    <row r="44" spans="1:7" ht="18.75" x14ac:dyDescent="0.2">
      <c r="A44" s="222"/>
      <c r="B44" s="223"/>
      <c r="C44" s="230"/>
      <c r="D44" s="224" t="s">
        <v>316</v>
      </c>
      <c r="E44" s="202"/>
      <c r="F44" s="203"/>
      <c r="G44" s="204">
        <f>C44*E44*F44</f>
        <v>0</v>
      </c>
    </row>
    <row r="45" spans="1:7" ht="112.5" x14ac:dyDescent="0.2">
      <c r="A45" s="205" t="s">
        <v>327</v>
      </c>
      <c r="B45" s="239" t="s">
        <v>328</v>
      </c>
      <c r="C45" s="240">
        <f>SUM(B9+B13+B18+B24+B32+B34+B36+B43)-G41</f>
        <v>13826</v>
      </c>
      <c r="D45" s="241"/>
      <c r="E45" s="241"/>
      <c r="F45" s="241"/>
      <c r="G45" s="242"/>
    </row>
    <row r="46" spans="1:7" s="197" customFormat="1" ht="20.25" x14ac:dyDescent="0.2">
      <c r="A46" s="222" t="s">
        <v>329</v>
      </c>
      <c r="B46" s="243">
        <v>0.08</v>
      </c>
      <c r="C46" s="244">
        <f>C45*B46</f>
        <v>1106.08</v>
      </c>
      <c r="D46" s="245"/>
      <c r="E46" s="245"/>
      <c r="F46" s="245"/>
      <c r="G46" s="246"/>
    </row>
    <row r="47" spans="1:7" s="197" customFormat="1" ht="18.75" x14ac:dyDescent="0.2">
      <c r="A47" s="228" t="s">
        <v>330</v>
      </c>
      <c r="B47" s="241">
        <f>C45+C46</f>
        <v>14932.08</v>
      </c>
      <c r="C47" s="247">
        <f>C45*C46</f>
        <v>15292662.079999998</v>
      </c>
      <c r="D47" s="247"/>
      <c r="E47" s="247"/>
      <c r="F47" s="247"/>
      <c r="G47" s="248"/>
    </row>
    <row r="48" spans="1:7" s="197" customFormat="1" ht="36.75" x14ac:dyDescent="0.2">
      <c r="A48" s="205" t="s">
        <v>331</v>
      </c>
      <c r="B48" s="206">
        <f>SUM(G49:G51)</f>
        <v>0</v>
      </c>
      <c r="C48" s="207" t="s">
        <v>268</v>
      </c>
      <c r="D48" s="208"/>
      <c r="E48" s="209" t="s">
        <v>306</v>
      </c>
      <c r="F48" s="210" t="s">
        <v>332</v>
      </c>
      <c r="G48" s="211"/>
    </row>
    <row r="49" spans="1:7" ht="56.25" x14ac:dyDescent="0.2">
      <c r="A49" s="222" t="s">
        <v>333</v>
      </c>
      <c r="B49" s="249" t="s">
        <v>334</v>
      </c>
      <c r="C49" s="200">
        <v>0</v>
      </c>
      <c r="D49" s="201" t="s">
        <v>335</v>
      </c>
      <c r="E49" s="202">
        <v>0</v>
      </c>
      <c r="F49" s="203">
        <v>0</v>
      </c>
      <c r="G49" s="204">
        <f>C49*E49*F49</f>
        <v>0</v>
      </c>
    </row>
    <row r="50" spans="1:7" ht="18.75" x14ac:dyDescent="0.2">
      <c r="A50" s="229" t="s">
        <v>336</v>
      </c>
      <c r="B50" s="249"/>
      <c r="C50" s="200"/>
      <c r="D50" s="201" t="s">
        <v>335</v>
      </c>
      <c r="E50" s="202"/>
      <c r="F50" s="203"/>
      <c r="G50" s="204">
        <f>C50*E50*F50</f>
        <v>0</v>
      </c>
    </row>
    <row r="51" spans="1:7" ht="18.75" x14ac:dyDescent="0.2">
      <c r="A51" s="229" t="s">
        <v>337</v>
      </c>
      <c r="B51" s="249" t="s">
        <v>338</v>
      </c>
      <c r="C51" s="200">
        <v>0</v>
      </c>
      <c r="D51" s="201" t="s">
        <v>335</v>
      </c>
      <c r="E51" s="202">
        <v>0</v>
      </c>
      <c r="F51" s="203">
        <v>2</v>
      </c>
      <c r="G51" s="204">
        <f>C51*E51*F51</f>
        <v>0</v>
      </c>
    </row>
    <row r="52" spans="1:7" ht="37.5" x14ac:dyDescent="0.2">
      <c r="A52" s="228" t="s">
        <v>339</v>
      </c>
      <c r="B52" s="206">
        <f>SUM(G53:G54)</f>
        <v>0</v>
      </c>
      <c r="C52" s="250" t="s">
        <v>340</v>
      </c>
      <c r="D52" s="208"/>
      <c r="E52" s="251" t="s">
        <v>341</v>
      </c>
      <c r="F52" s="252" t="s">
        <v>342</v>
      </c>
      <c r="G52" s="253" t="s">
        <v>343</v>
      </c>
    </row>
    <row r="53" spans="1:7" ht="18.75" x14ac:dyDescent="0.2">
      <c r="A53" s="222" t="s">
        <v>339</v>
      </c>
      <c r="B53" s="254"/>
      <c r="C53" s="200"/>
      <c r="D53" s="201" t="s">
        <v>287</v>
      </c>
      <c r="E53" s="255"/>
      <c r="F53" s="256"/>
      <c r="G53" s="233">
        <f>C53*E53*F53</f>
        <v>0</v>
      </c>
    </row>
    <row r="54" spans="1:7" ht="18.75" x14ac:dyDescent="0.2">
      <c r="A54" s="231" t="s">
        <v>344</v>
      </c>
      <c r="B54" s="257" t="s">
        <v>345</v>
      </c>
      <c r="C54" s="258"/>
      <c r="D54" s="259" t="s">
        <v>287</v>
      </c>
      <c r="E54" s="260"/>
      <c r="F54" s="261"/>
      <c r="G54" s="262">
        <f>G53*C54</f>
        <v>0</v>
      </c>
    </row>
    <row r="55" spans="1:7" ht="55.5" x14ac:dyDescent="0.2">
      <c r="A55" s="205" t="s">
        <v>346</v>
      </c>
      <c r="B55" s="263" t="s">
        <v>347</v>
      </c>
      <c r="C55" s="264">
        <f>B47+B48+G41+B52</f>
        <v>14932.08</v>
      </c>
      <c r="D55" s="265"/>
      <c r="E55" s="266"/>
      <c r="F55" s="266"/>
      <c r="G55" s="267"/>
    </row>
    <row r="56" spans="1:7" ht="18.75" x14ac:dyDescent="0.2">
      <c r="A56" s="205" t="s">
        <v>348</v>
      </c>
      <c r="B56" s="268">
        <v>6.7199999999999996E-2</v>
      </c>
      <c r="C56" s="269">
        <f>C55*B56</f>
        <v>1003.4357759999999</v>
      </c>
      <c r="D56" s="270"/>
      <c r="E56" s="270"/>
      <c r="F56" s="270"/>
      <c r="G56" s="271"/>
    </row>
    <row r="57" spans="1:7" ht="18.75" x14ac:dyDescent="0.2">
      <c r="A57" s="228" t="s">
        <v>349</v>
      </c>
      <c r="B57" s="272"/>
      <c r="C57" s="269">
        <f>C55+C56</f>
        <v>15935.515776</v>
      </c>
      <c r="D57" s="270"/>
      <c r="E57" s="270"/>
      <c r="F57" s="270"/>
      <c r="G57" s="271"/>
    </row>
    <row r="58" spans="1:7" ht="37.5" x14ac:dyDescent="0.2">
      <c r="A58" s="222" t="s">
        <v>350</v>
      </c>
      <c r="B58" s="273"/>
      <c r="C58" s="274">
        <v>6</v>
      </c>
      <c r="D58" s="275"/>
      <c r="E58" s="275"/>
      <c r="F58" s="275"/>
      <c r="G58" s="276"/>
    </row>
    <row r="59" spans="1:7" ht="37.5" thickBot="1" x14ac:dyDescent="0.25">
      <c r="A59" s="277" t="s">
        <v>351</v>
      </c>
      <c r="B59" s="278"/>
      <c r="C59" s="279">
        <f>C57/C58</f>
        <v>2655.919296</v>
      </c>
      <c r="D59" s="280"/>
      <c r="E59" s="280"/>
      <c r="F59" s="280"/>
      <c r="G59" s="281"/>
    </row>
    <row r="60" spans="1:7" ht="13.5" x14ac:dyDescent="0.25">
      <c r="A60" s="282"/>
      <c r="B60" s="282"/>
      <c r="C60" s="282"/>
      <c r="D60" s="282"/>
      <c r="E60" s="283"/>
      <c r="F60" s="284"/>
      <c r="G60" s="285"/>
    </row>
  </sheetData>
  <protectedRanges>
    <protectedRange sqref="D3 B3" name="Area 1"/>
    <protectedRange sqref="B49:F51 B59:F59 B33:F33 A35 C35:F35 B19:D23 F19:F23" name="Area 7_2"/>
    <protectedRange sqref="B54:C54 B58:F58 B42 A57 C45:F47 D42:F42 G39:G41 B40:E41 B39:C39 E39 E54:F54 A46:A47 B45 B44:F44 D14:D17 C37:F38" name="Area 6_2"/>
    <protectedRange sqref="A58:F58 H35:GW35 A35 H52:GW55 C35:F35 A40:A41 E54:G54 D40:D41 A54:C54 B19:D23 F19:GW23" name="Area 5_2"/>
    <protectedRange sqref="B37:B38" name="Area 6_2_1"/>
  </protectedRanges>
  <mergeCells count="29">
    <mergeCell ref="C55:G55"/>
    <mergeCell ref="C56:G56"/>
    <mergeCell ref="C57:G57"/>
    <mergeCell ref="C58:G58"/>
    <mergeCell ref="C59:G59"/>
    <mergeCell ref="C43:D43"/>
    <mergeCell ref="C45:G45"/>
    <mergeCell ref="C46:G46"/>
    <mergeCell ref="B47:G47"/>
    <mergeCell ref="C48:D48"/>
    <mergeCell ref="C52:D52"/>
    <mergeCell ref="C24:D24"/>
    <mergeCell ref="A25:A31"/>
    <mergeCell ref="C32:D32"/>
    <mergeCell ref="C34:D34"/>
    <mergeCell ref="C36:D36"/>
    <mergeCell ref="A39:A41"/>
    <mergeCell ref="B7:G7"/>
    <mergeCell ref="A8:G8"/>
    <mergeCell ref="C9:D9"/>
    <mergeCell ref="A10:A12"/>
    <mergeCell ref="C13:D13"/>
    <mergeCell ref="C18:D18"/>
    <mergeCell ref="A1:G1"/>
    <mergeCell ref="B2:G2"/>
    <mergeCell ref="D3:G3"/>
    <mergeCell ref="D4:G4"/>
    <mergeCell ref="D5:G5"/>
    <mergeCell ref="B6:G6"/>
  </mergeCells>
  <phoneticPr fontId="4" type="noConversion"/>
  <conditionalFormatting sqref="C19:C23">
    <cfRule type="cellIs" dxfId="3" priority="1" stopIfTrue="1" operator="greaterThan">
      <formula>500</formula>
    </cfRule>
  </conditionalFormatting>
  <dataValidations count="5">
    <dataValidation allowBlank="1" showInputMessage="1" showErrorMessage="1" promptTitle="请在此插入行. Please insert from here." prompt="_x000a_Please copy this line, and click the right button to insert the copies line._x000a__x000a_1.请点选本行&quot;行符&quot;_x000a_2.点选右键&quot;复制&quot;一整行_x000a_3.用右键点选本行&quot;行符&quot;并&quot;插入复制的单元格&quot;" sqref="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A59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VI59 A65595 IW65595 SS65595 ACO65595 AMK65595 AWG65595 BGC65595 BPY65595 BZU65595 CJQ65595 CTM65595 DDI65595 DNE65595 DXA65595 EGW65595 EQS65595 FAO65595 FKK65595 FUG65595 GEC65595 GNY65595 GXU65595 HHQ65595 HRM65595 IBI65595 ILE65595 IVA65595 JEW65595 JOS65595 JYO65595 KIK65595 KSG65595 LCC65595 LLY65595 LVU65595 MFQ65595 MPM65595 MZI65595 NJE65595 NTA65595 OCW65595 OMS65595 OWO65595 PGK65595 PQG65595 QAC65595 QJY65595 QTU65595 RDQ65595 RNM65595 RXI65595 SHE65595 SRA65595 TAW65595 TKS65595 TUO65595 UEK65595 UOG65595 UYC65595 VHY65595 VRU65595 WBQ65595 WLM65595 WVI65595 A131131 IW131131 SS131131 ACO131131 AMK131131 AWG131131 BGC131131 BPY131131 BZU131131 CJQ131131 CTM131131 DDI131131 DNE131131 DXA131131 EGW131131 EQS131131 FAO131131 FKK131131 FUG131131 GEC131131 GNY131131 GXU131131 HHQ131131 HRM131131 IBI131131 ILE131131 IVA131131 JEW131131 JOS131131 JYO131131 KIK131131 KSG131131 LCC131131 LLY131131 LVU131131 MFQ131131 MPM131131 MZI131131 NJE131131 NTA131131 OCW131131 OMS131131 OWO131131 PGK131131 PQG131131 QAC131131 QJY131131 QTU131131 RDQ131131 RNM131131 RXI131131 SHE131131 SRA131131 TAW131131 TKS131131 TUO131131 UEK131131 UOG131131 UYC131131 VHY131131 VRU131131 WBQ131131 WLM131131 WVI131131 A196667 IW196667 SS196667 ACO196667 AMK196667 AWG196667 BGC196667 BPY196667 BZU196667 CJQ196667 CTM196667 DDI196667 DNE196667 DXA196667 EGW196667 EQS196667 FAO196667 FKK196667 FUG196667 GEC196667 GNY196667 GXU196667 HHQ196667 HRM196667 IBI196667 ILE196667 IVA196667 JEW196667 JOS196667 JYO196667 KIK196667 KSG196667 LCC196667 LLY196667 LVU196667 MFQ196667 MPM196667 MZI196667 NJE196667 NTA196667 OCW196667 OMS196667 OWO196667 PGK196667 PQG196667 QAC196667 QJY196667 QTU196667 RDQ196667 RNM196667 RXI196667 SHE196667 SRA196667 TAW196667 TKS196667 TUO196667 UEK196667 UOG196667 UYC196667 VHY196667 VRU196667 WBQ196667 WLM196667 WVI196667 A262203 IW262203 SS262203 ACO262203 AMK262203 AWG262203 BGC262203 BPY262203 BZU262203 CJQ262203 CTM262203 DDI262203 DNE262203 DXA262203 EGW262203 EQS262203 FAO262203 FKK262203 FUG262203 GEC262203 GNY262203 GXU262203 HHQ262203 HRM262203 IBI262203 ILE262203 IVA262203 JEW262203 JOS262203 JYO262203 KIK262203 KSG262203 LCC262203 LLY262203 LVU262203 MFQ262203 MPM262203 MZI262203 NJE262203 NTA262203 OCW262203 OMS262203 OWO262203 PGK262203 PQG262203 QAC262203 QJY262203 QTU262203 RDQ262203 RNM262203 RXI262203 SHE262203 SRA262203 TAW262203 TKS262203 TUO262203 UEK262203 UOG262203 UYC262203 VHY262203 VRU262203 WBQ262203 WLM262203 WVI262203 A327739 IW327739 SS327739 ACO327739 AMK327739 AWG327739 BGC327739 BPY327739 BZU327739 CJQ327739 CTM327739 DDI327739 DNE327739 DXA327739 EGW327739 EQS327739 FAO327739 FKK327739 FUG327739 GEC327739 GNY327739 GXU327739 HHQ327739 HRM327739 IBI327739 ILE327739 IVA327739 JEW327739 JOS327739 JYO327739 KIK327739 KSG327739 LCC327739 LLY327739 LVU327739 MFQ327739 MPM327739 MZI327739 NJE327739 NTA327739 OCW327739 OMS327739 OWO327739 PGK327739 PQG327739 QAC327739 QJY327739 QTU327739 RDQ327739 RNM327739 RXI327739 SHE327739 SRA327739 TAW327739 TKS327739 TUO327739 UEK327739 UOG327739 UYC327739 VHY327739 VRU327739 WBQ327739 WLM327739 WVI327739 A393275 IW393275 SS393275 ACO393275 AMK393275 AWG393275 BGC393275 BPY393275 BZU393275 CJQ393275 CTM393275 DDI393275 DNE393275 DXA393275 EGW393275 EQS393275 FAO393275 FKK393275 FUG393275 GEC393275 GNY393275 GXU393275 HHQ393275 HRM393275 IBI393275 ILE393275 IVA393275 JEW393275 JOS393275 JYO393275 KIK393275 KSG393275 LCC393275 LLY393275 LVU393275 MFQ393275 MPM393275 MZI393275 NJE393275 NTA393275 OCW393275 OMS393275 OWO393275 PGK393275 PQG393275 QAC393275 QJY393275 QTU393275 RDQ393275 RNM393275 RXI393275 SHE393275 SRA393275 TAW393275 TKS393275 TUO393275 UEK393275 UOG393275 UYC393275 VHY393275 VRU393275 WBQ393275 WLM393275 WVI393275 A458811 IW458811 SS458811 ACO458811 AMK458811 AWG458811 BGC458811 BPY458811 BZU458811 CJQ458811 CTM458811 DDI458811 DNE458811 DXA458811 EGW458811 EQS458811 FAO458811 FKK458811 FUG458811 GEC458811 GNY458811 GXU458811 HHQ458811 HRM458811 IBI458811 ILE458811 IVA458811 JEW458811 JOS458811 JYO458811 KIK458811 KSG458811 LCC458811 LLY458811 LVU458811 MFQ458811 MPM458811 MZI458811 NJE458811 NTA458811 OCW458811 OMS458811 OWO458811 PGK458811 PQG458811 QAC458811 QJY458811 QTU458811 RDQ458811 RNM458811 RXI458811 SHE458811 SRA458811 TAW458811 TKS458811 TUO458811 UEK458811 UOG458811 UYC458811 VHY458811 VRU458811 WBQ458811 WLM458811 WVI458811 A524347 IW524347 SS524347 ACO524347 AMK524347 AWG524347 BGC524347 BPY524347 BZU524347 CJQ524347 CTM524347 DDI524347 DNE524347 DXA524347 EGW524347 EQS524347 FAO524347 FKK524347 FUG524347 GEC524347 GNY524347 GXU524347 HHQ524347 HRM524347 IBI524347 ILE524347 IVA524347 JEW524347 JOS524347 JYO524347 KIK524347 KSG524347 LCC524347 LLY524347 LVU524347 MFQ524347 MPM524347 MZI524347 NJE524347 NTA524347 OCW524347 OMS524347 OWO524347 PGK524347 PQG524347 QAC524347 QJY524347 QTU524347 RDQ524347 RNM524347 RXI524347 SHE524347 SRA524347 TAW524347 TKS524347 TUO524347 UEK524347 UOG524347 UYC524347 VHY524347 VRU524347 WBQ524347 WLM524347 WVI524347 A589883 IW589883 SS589883 ACO589883 AMK589883 AWG589883 BGC589883 BPY589883 BZU589883 CJQ589883 CTM589883 DDI589883 DNE589883 DXA589883 EGW589883 EQS589883 FAO589883 FKK589883 FUG589883 GEC589883 GNY589883 GXU589883 HHQ589883 HRM589883 IBI589883 ILE589883 IVA589883 JEW589883 JOS589883 JYO589883 KIK589883 KSG589883 LCC589883 LLY589883 LVU589883 MFQ589883 MPM589883 MZI589883 NJE589883 NTA589883 OCW589883 OMS589883 OWO589883 PGK589883 PQG589883 QAC589883 QJY589883 QTU589883 RDQ589883 RNM589883 RXI589883 SHE589883 SRA589883 TAW589883 TKS589883 TUO589883 UEK589883 UOG589883 UYC589883 VHY589883 VRU589883 WBQ589883 WLM589883 WVI589883 A655419 IW655419 SS655419 ACO655419 AMK655419 AWG655419 BGC655419 BPY655419 BZU655419 CJQ655419 CTM655419 DDI655419 DNE655419 DXA655419 EGW655419 EQS655419 FAO655419 FKK655419 FUG655419 GEC655419 GNY655419 GXU655419 HHQ655419 HRM655419 IBI655419 ILE655419 IVA655419 JEW655419 JOS655419 JYO655419 KIK655419 KSG655419 LCC655419 LLY655419 LVU655419 MFQ655419 MPM655419 MZI655419 NJE655419 NTA655419 OCW655419 OMS655419 OWO655419 PGK655419 PQG655419 QAC655419 QJY655419 QTU655419 RDQ655419 RNM655419 RXI655419 SHE655419 SRA655419 TAW655419 TKS655419 TUO655419 UEK655419 UOG655419 UYC655419 VHY655419 VRU655419 WBQ655419 WLM655419 WVI655419 A720955 IW720955 SS720955 ACO720955 AMK720955 AWG720955 BGC720955 BPY720955 BZU720955 CJQ720955 CTM720955 DDI720955 DNE720955 DXA720955 EGW720955 EQS720955 FAO720955 FKK720955 FUG720955 GEC720955 GNY720955 GXU720955 HHQ720955 HRM720955 IBI720955 ILE720955 IVA720955 JEW720955 JOS720955 JYO720955 KIK720955 KSG720955 LCC720955 LLY720955 LVU720955 MFQ720955 MPM720955 MZI720955 NJE720955 NTA720955 OCW720955 OMS720955 OWO720955 PGK720955 PQG720955 QAC720955 QJY720955 QTU720955 RDQ720955 RNM720955 RXI720955 SHE720955 SRA720955 TAW720955 TKS720955 TUO720955 UEK720955 UOG720955 UYC720955 VHY720955 VRU720955 WBQ720955 WLM720955 WVI720955 A786491 IW786491 SS786491 ACO786491 AMK786491 AWG786491 BGC786491 BPY786491 BZU786491 CJQ786491 CTM786491 DDI786491 DNE786491 DXA786491 EGW786491 EQS786491 FAO786491 FKK786491 FUG786491 GEC786491 GNY786491 GXU786491 HHQ786491 HRM786491 IBI786491 ILE786491 IVA786491 JEW786491 JOS786491 JYO786491 KIK786491 KSG786491 LCC786491 LLY786491 LVU786491 MFQ786491 MPM786491 MZI786491 NJE786491 NTA786491 OCW786491 OMS786491 OWO786491 PGK786491 PQG786491 QAC786491 QJY786491 QTU786491 RDQ786491 RNM786491 RXI786491 SHE786491 SRA786491 TAW786491 TKS786491 TUO786491 UEK786491 UOG786491 UYC786491 VHY786491 VRU786491 WBQ786491 WLM786491 WVI786491 A852027 IW852027 SS852027 ACO852027 AMK852027 AWG852027 BGC852027 BPY852027 BZU852027 CJQ852027 CTM852027 DDI852027 DNE852027 DXA852027 EGW852027 EQS852027 FAO852027 FKK852027 FUG852027 GEC852027 GNY852027 GXU852027 HHQ852027 HRM852027 IBI852027 ILE852027 IVA852027 JEW852027 JOS852027 JYO852027 KIK852027 KSG852027 LCC852027 LLY852027 LVU852027 MFQ852027 MPM852027 MZI852027 NJE852027 NTA852027 OCW852027 OMS852027 OWO852027 PGK852027 PQG852027 QAC852027 QJY852027 QTU852027 RDQ852027 RNM852027 RXI852027 SHE852027 SRA852027 TAW852027 TKS852027 TUO852027 UEK852027 UOG852027 UYC852027 VHY852027 VRU852027 WBQ852027 WLM852027 WVI852027 A917563 IW917563 SS917563 ACO917563 AMK917563 AWG917563 BGC917563 BPY917563 BZU917563 CJQ917563 CTM917563 DDI917563 DNE917563 DXA917563 EGW917563 EQS917563 FAO917563 FKK917563 FUG917563 GEC917563 GNY917563 GXU917563 HHQ917563 HRM917563 IBI917563 ILE917563 IVA917563 JEW917563 JOS917563 JYO917563 KIK917563 KSG917563 LCC917563 LLY917563 LVU917563 MFQ917563 MPM917563 MZI917563 NJE917563 NTA917563 OCW917563 OMS917563 OWO917563 PGK917563 PQG917563 QAC917563 QJY917563 QTU917563 RDQ917563 RNM917563 RXI917563 SHE917563 SRA917563 TAW917563 TKS917563 TUO917563 UEK917563 UOG917563 UYC917563 VHY917563 VRU917563 WBQ917563 WLM917563 WVI917563 A983099 IW983099 SS983099 ACO983099 AMK983099 AWG983099 BGC983099 BPY983099 BZU983099 CJQ983099 CTM983099 DDI983099 DNE983099 DXA983099 EGW983099 EQS983099 FAO983099 FKK983099 FUG983099 GEC983099 GNY983099 GXU983099 HHQ983099 HRM983099 IBI983099 ILE983099 IVA983099 JEW983099 JOS983099 JYO983099 KIK983099 KSG983099 LCC983099 LLY983099 LVU983099 MFQ983099 MPM983099 MZI983099 NJE983099 NTA983099 OCW983099 OMS983099 OWO983099 PGK983099 PQG983099 QAC983099 QJY983099 QTU983099 RDQ983099 RNM983099 RXI983099 SHE983099 SRA983099 TAW983099 TKS983099 TUO983099 UEK983099 UOG983099 UYC983099 VHY983099 VRU983099 WBQ983099 WLM983099 WVI983099" xr:uid="{69C4976B-B1A2-4C56-8C11-AE15F96536DE}"/>
    <dataValidation allowBlank="1" showInputMessage="1" showErrorMessage="1" promptTitle="The labor cost in setup 搭建劳工成本" prompt="_x000a_All labor costs in setup should be input into agency fee (Jonior/Advance Skilled Workers)_x000a__x000a_搭建中的劳工成本应计入服务费用(初级/高级技工费用)" sqref="A45 IW45 SS45 ACO45 AMK45 AWG45 BGC45 BPY45 BZU45 CJQ45 CTM45 DDI45 DNE45 DXA45 EGW45 EQS45 FAO45 FKK45 FUG45 GEC45 GNY45 GXU45 HHQ45 HRM45 IBI45 ILE45 IVA45 JEW45 JOS45 JYO45 KIK45 KSG45 LCC45 LLY45 LVU45 MFQ45 MPM45 MZI45 NJE45 NTA45 OCW45 OMS45 OWO45 PGK45 PQG45 QAC45 QJY45 QTU45 RDQ45 RNM45 RXI45 SHE45 SRA45 TAW45 TKS45 TUO45 UEK45 UOG45 UYC45 VHY45 VRU45 WBQ45 WLM45 WVI45 A65581 IW65581 SS65581 ACO65581 AMK65581 AWG65581 BGC65581 BPY65581 BZU65581 CJQ65581 CTM65581 DDI65581 DNE65581 DXA65581 EGW65581 EQS65581 FAO65581 FKK65581 FUG65581 GEC65581 GNY65581 GXU65581 HHQ65581 HRM65581 IBI65581 ILE65581 IVA65581 JEW65581 JOS65581 JYO65581 KIK65581 KSG65581 LCC65581 LLY65581 LVU65581 MFQ65581 MPM65581 MZI65581 NJE65581 NTA65581 OCW65581 OMS65581 OWO65581 PGK65581 PQG65581 QAC65581 QJY65581 QTU65581 RDQ65581 RNM65581 RXI65581 SHE65581 SRA65581 TAW65581 TKS65581 TUO65581 UEK65581 UOG65581 UYC65581 VHY65581 VRU65581 WBQ65581 WLM65581 WVI65581 A131117 IW131117 SS131117 ACO131117 AMK131117 AWG131117 BGC131117 BPY131117 BZU131117 CJQ131117 CTM131117 DDI131117 DNE131117 DXA131117 EGW131117 EQS131117 FAO131117 FKK131117 FUG131117 GEC131117 GNY131117 GXU131117 HHQ131117 HRM131117 IBI131117 ILE131117 IVA131117 JEW131117 JOS131117 JYO131117 KIK131117 KSG131117 LCC131117 LLY131117 LVU131117 MFQ131117 MPM131117 MZI131117 NJE131117 NTA131117 OCW131117 OMS131117 OWO131117 PGK131117 PQG131117 QAC131117 QJY131117 QTU131117 RDQ131117 RNM131117 RXI131117 SHE131117 SRA131117 TAW131117 TKS131117 TUO131117 UEK131117 UOG131117 UYC131117 VHY131117 VRU131117 WBQ131117 WLM131117 WVI131117 A196653 IW196653 SS196653 ACO196653 AMK196653 AWG196653 BGC196653 BPY196653 BZU196653 CJQ196653 CTM196653 DDI196653 DNE196653 DXA196653 EGW196653 EQS196653 FAO196653 FKK196653 FUG196653 GEC196653 GNY196653 GXU196653 HHQ196653 HRM196653 IBI196653 ILE196653 IVA196653 JEW196653 JOS196653 JYO196653 KIK196653 KSG196653 LCC196653 LLY196653 LVU196653 MFQ196653 MPM196653 MZI196653 NJE196653 NTA196653 OCW196653 OMS196653 OWO196653 PGK196653 PQG196653 QAC196653 QJY196653 QTU196653 RDQ196653 RNM196653 RXI196653 SHE196653 SRA196653 TAW196653 TKS196653 TUO196653 UEK196653 UOG196653 UYC196653 VHY196653 VRU196653 WBQ196653 WLM196653 WVI196653 A262189 IW262189 SS262189 ACO262189 AMK262189 AWG262189 BGC262189 BPY262189 BZU262189 CJQ262189 CTM262189 DDI262189 DNE262189 DXA262189 EGW262189 EQS262189 FAO262189 FKK262189 FUG262189 GEC262189 GNY262189 GXU262189 HHQ262189 HRM262189 IBI262189 ILE262189 IVA262189 JEW262189 JOS262189 JYO262189 KIK262189 KSG262189 LCC262189 LLY262189 LVU262189 MFQ262189 MPM262189 MZI262189 NJE262189 NTA262189 OCW262189 OMS262189 OWO262189 PGK262189 PQG262189 QAC262189 QJY262189 QTU262189 RDQ262189 RNM262189 RXI262189 SHE262189 SRA262189 TAW262189 TKS262189 TUO262189 UEK262189 UOG262189 UYC262189 VHY262189 VRU262189 WBQ262189 WLM262189 WVI262189 A327725 IW327725 SS327725 ACO327725 AMK327725 AWG327725 BGC327725 BPY327725 BZU327725 CJQ327725 CTM327725 DDI327725 DNE327725 DXA327725 EGW327725 EQS327725 FAO327725 FKK327725 FUG327725 GEC327725 GNY327725 GXU327725 HHQ327725 HRM327725 IBI327725 ILE327725 IVA327725 JEW327725 JOS327725 JYO327725 KIK327725 KSG327725 LCC327725 LLY327725 LVU327725 MFQ327725 MPM327725 MZI327725 NJE327725 NTA327725 OCW327725 OMS327725 OWO327725 PGK327725 PQG327725 QAC327725 QJY327725 QTU327725 RDQ327725 RNM327725 RXI327725 SHE327725 SRA327725 TAW327725 TKS327725 TUO327725 UEK327725 UOG327725 UYC327725 VHY327725 VRU327725 WBQ327725 WLM327725 WVI327725 A393261 IW393261 SS393261 ACO393261 AMK393261 AWG393261 BGC393261 BPY393261 BZU393261 CJQ393261 CTM393261 DDI393261 DNE393261 DXA393261 EGW393261 EQS393261 FAO393261 FKK393261 FUG393261 GEC393261 GNY393261 GXU393261 HHQ393261 HRM393261 IBI393261 ILE393261 IVA393261 JEW393261 JOS393261 JYO393261 KIK393261 KSG393261 LCC393261 LLY393261 LVU393261 MFQ393261 MPM393261 MZI393261 NJE393261 NTA393261 OCW393261 OMS393261 OWO393261 PGK393261 PQG393261 QAC393261 QJY393261 QTU393261 RDQ393261 RNM393261 RXI393261 SHE393261 SRA393261 TAW393261 TKS393261 TUO393261 UEK393261 UOG393261 UYC393261 VHY393261 VRU393261 WBQ393261 WLM393261 WVI393261 A458797 IW458797 SS458797 ACO458797 AMK458797 AWG458797 BGC458797 BPY458797 BZU458797 CJQ458797 CTM458797 DDI458797 DNE458797 DXA458797 EGW458797 EQS458797 FAO458797 FKK458797 FUG458797 GEC458797 GNY458797 GXU458797 HHQ458797 HRM458797 IBI458797 ILE458797 IVA458797 JEW458797 JOS458797 JYO458797 KIK458797 KSG458797 LCC458797 LLY458797 LVU458797 MFQ458797 MPM458797 MZI458797 NJE458797 NTA458797 OCW458797 OMS458797 OWO458797 PGK458797 PQG458797 QAC458797 QJY458797 QTU458797 RDQ458797 RNM458797 RXI458797 SHE458797 SRA458797 TAW458797 TKS458797 TUO458797 UEK458797 UOG458797 UYC458797 VHY458797 VRU458797 WBQ458797 WLM458797 WVI458797 A524333 IW524333 SS524333 ACO524333 AMK524333 AWG524333 BGC524333 BPY524333 BZU524333 CJQ524333 CTM524333 DDI524333 DNE524333 DXA524333 EGW524333 EQS524333 FAO524333 FKK524333 FUG524333 GEC524333 GNY524333 GXU524333 HHQ524333 HRM524333 IBI524333 ILE524333 IVA524333 JEW524333 JOS524333 JYO524333 KIK524333 KSG524333 LCC524333 LLY524333 LVU524333 MFQ524333 MPM524333 MZI524333 NJE524333 NTA524333 OCW524333 OMS524333 OWO524333 PGK524333 PQG524333 QAC524333 QJY524333 QTU524333 RDQ524333 RNM524333 RXI524333 SHE524333 SRA524333 TAW524333 TKS524333 TUO524333 UEK524333 UOG524333 UYC524333 VHY524333 VRU524333 WBQ524333 WLM524333 WVI524333 A589869 IW589869 SS589869 ACO589869 AMK589869 AWG589869 BGC589869 BPY589869 BZU589869 CJQ589869 CTM589869 DDI589869 DNE589869 DXA589869 EGW589869 EQS589869 FAO589869 FKK589869 FUG589869 GEC589869 GNY589869 GXU589869 HHQ589869 HRM589869 IBI589869 ILE589869 IVA589869 JEW589869 JOS589869 JYO589869 KIK589869 KSG589869 LCC589869 LLY589869 LVU589869 MFQ589869 MPM589869 MZI589869 NJE589869 NTA589869 OCW589869 OMS589869 OWO589869 PGK589869 PQG589869 QAC589869 QJY589869 QTU589869 RDQ589869 RNM589869 RXI589869 SHE589869 SRA589869 TAW589869 TKS589869 TUO589869 UEK589869 UOG589869 UYC589869 VHY589869 VRU589869 WBQ589869 WLM589869 WVI589869 A655405 IW655405 SS655405 ACO655405 AMK655405 AWG655405 BGC655405 BPY655405 BZU655405 CJQ655405 CTM655405 DDI655405 DNE655405 DXA655405 EGW655405 EQS655405 FAO655405 FKK655405 FUG655405 GEC655405 GNY655405 GXU655405 HHQ655405 HRM655405 IBI655405 ILE655405 IVA655405 JEW655405 JOS655405 JYO655405 KIK655405 KSG655405 LCC655405 LLY655405 LVU655405 MFQ655405 MPM655405 MZI655405 NJE655405 NTA655405 OCW655405 OMS655405 OWO655405 PGK655405 PQG655405 QAC655405 QJY655405 QTU655405 RDQ655405 RNM655405 RXI655405 SHE655405 SRA655405 TAW655405 TKS655405 TUO655405 UEK655405 UOG655405 UYC655405 VHY655405 VRU655405 WBQ655405 WLM655405 WVI655405 A720941 IW720941 SS720941 ACO720941 AMK720941 AWG720941 BGC720941 BPY720941 BZU720941 CJQ720941 CTM720941 DDI720941 DNE720941 DXA720941 EGW720941 EQS720941 FAO720941 FKK720941 FUG720941 GEC720941 GNY720941 GXU720941 HHQ720941 HRM720941 IBI720941 ILE720941 IVA720941 JEW720941 JOS720941 JYO720941 KIK720941 KSG720941 LCC720941 LLY720941 LVU720941 MFQ720941 MPM720941 MZI720941 NJE720941 NTA720941 OCW720941 OMS720941 OWO720941 PGK720941 PQG720941 QAC720941 QJY720941 QTU720941 RDQ720941 RNM720941 RXI720941 SHE720941 SRA720941 TAW720941 TKS720941 TUO720941 UEK720941 UOG720941 UYC720941 VHY720941 VRU720941 WBQ720941 WLM720941 WVI720941 A786477 IW786477 SS786477 ACO786477 AMK786477 AWG786477 BGC786477 BPY786477 BZU786477 CJQ786477 CTM786477 DDI786477 DNE786477 DXA786477 EGW786477 EQS786477 FAO786477 FKK786477 FUG786477 GEC786477 GNY786477 GXU786477 HHQ786477 HRM786477 IBI786477 ILE786477 IVA786477 JEW786477 JOS786477 JYO786477 KIK786477 KSG786477 LCC786477 LLY786477 LVU786477 MFQ786477 MPM786477 MZI786477 NJE786477 NTA786477 OCW786477 OMS786477 OWO786477 PGK786477 PQG786477 QAC786477 QJY786477 QTU786477 RDQ786477 RNM786477 RXI786477 SHE786477 SRA786477 TAW786477 TKS786477 TUO786477 UEK786477 UOG786477 UYC786477 VHY786477 VRU786477 WBQ786477 WLM786477 WVI786477 A852013 IW852013 SS852013 ACO852013 AMK852013 AWG852013 BGC852013 BPY852013 BZU852013 CJQ852013 CTM852013 DDI852013 DNE852013 DXA852013 EGW852013 EQS852013 FAO852013 FKK852013 FUG852013 GEC852013 GNY852013 GXU852013 HHQ852013 HRM852013 IBI852013 ILE852013 IVA852013 JEW852013 JOS852013 JYO852013 KIK852013 KSG852013 LCC852013 LLY852013 LVU852013 MFQ852013 MPM852013 MZI852013 NJE852013 NTA852013 OCW852013 OMS852013 OWO852013 PGK852013 PQG852013 QAC852013 QJY852013 QTU852013 RDQ852013 RNM852013 RXI852013 SHE852013 SRA852013 TAW852013 TKS852013 TUO852013 UEK852013 UOG852013 UYC852013 VHY852013 VRU852013 WBQ852013 WLM852013 WVI852013 A917549 IW917549 SS917549 ACO917549 AMK917549 AWG917549 BGC917549 BPY917549 BZU917549 CJQ917549 CTM917549 DDI917549 DNE917549 DXA917549 EGW917549 EQS917549 FAO917549 FKK917549 FUG917549 GEC917549 GNY917549 GXU917549 HHQ917549 HRM917549 IBI917549 ILE917549 IVA917549 JEW917549 JOS917549 JYO917549 KIK917549 KSG917549 LCC917549 LLY917549 LVU917549 MFQ917549 MPM917549 MZI917549 NJE917549 NTA917549 OCW917549 OMS917549 OWO917549 PGK917549 PQG917549 QAC917549 QJY917549 QTU917549 RDQ917549 RNM917549 RXI917549 SHE917549 SRA917549 TAW917549 TKS917549 TUO917549 UEK917549 UOG917549 UYC917549 VHY917549 VRU917549 WBQ917549 WLM917549 WVI917549 A983085 IW983085 SS983085 ACO983085 AMK983085 AWG983085 BGC983085 BPY983085 BZU983085 CJQ983085 CTM983085 DDI983085 DNE983085 DXA983085 EGW983085 EQS983085 FAO983085 FKK983085 FUG983085 GEC983085 GNY983085 GXU983085 HHQ983085 HRM983085 IBI983085 ILE983085 IVA983085 JEW983085 JOS983085 JYO983085 KIK983085 KSG983085 LCC983085 LLY983085 LVU983085 MFQ983085 MPM983085 MZI983085 NJE983085 NTA983085 OCW983085 OMS983085 OWO983085 PGK983085 PQG983085 QAC983085 QJY983085 QTU983085 RDQ983085 RNM983085 RXI983085 SHE983085 SRA983085 TAW983085 TKS983085 TUO983085 UEK983085 UOG983085 UYC983085 VHY983085 VRU983085 WBQ983085 WLM983085 WVI983085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55:A56 IW55:IW56 SS55:SS56 ACO55:ACO56 AMK55:AMK56 AWG55:AWG56 BGC55:BGC56 BPY55:BPY56 BZU55:BZU56 CJQ55:CJQ56 CTM55:CTM56 DDI55:DDI56 DNE55:DNE56 DXA55:DXA56 EGW55:EGW56 EQS55:EQS56 FAO55:FAO56 FKK55:FKK56 FUG55:FUG56 GEC55:GEC56 GNY55:GNY56 GXU55:GXU56 HHQ55:HHQ56 HRM55:HRM56 IBI55:IBI56 ILE55:ILE56 IVA55:IVA56 JEW55:JEW56 JOS55:JOS56 JYO55:JYO56 KIK55:KIK56 KSG55:KSG56 LCC55:LCC56 LLY55:LLY56 LVU55:LVU56 MFQ55:MFQ56 MPM55:MPM56 MZI55:MZI56 NJE55:NJE56 NTA55:NTA56 OCW55:OCW56 OMS55:OMS56 OWO55:OWO56 PGK55:PGK56 PQG55:PQG56 QAC55:QAC56 QJY55:QJY56 QTU55:QTU56 RDQ55:RDQ56 RNM55:RNM56 RXI55:RXI56 SHE55:SHE56 SRA55:SRA56 TAW55:TAW56 TKS55:TKS56 TUO55:TUO56 UEK55:UEK56 UOG55:UOG56 UYC55:UYC56 VHY55:VHY56 VRU55:VRU56 WBQ55:WBQ56 WLM55:WLM56 WVI55:WVI56 A65591:A65592 IW65591:IW65592 SS65591:SS65592 ACO65591:ACO65592 AMK65591:AMK65592 AWG65591:AWG65592 BGC65591:BGC65592 BPY65591:BPY65592 BZU65591:BZU65592 CJQ65591:CJQ65592 CTM65591:CTM65592 DDI65591:DDI65592 DNE65591:DNE65592 DXA65591:DXA65592 EGW65591:EGW65592 EQS65591:EQS65592 FAO65591:FAO65592 FKK65591:FKK65592 FUG65591:FUG65592 GEC65591:GEC65592 GNY65591:GNY65592 GXU65591:GXU65592 HHQ65591:HHQ65592 HRM65591:HRM65592 IBI65591:IBI65592 ILE65591:ILE65592 IVA65591:IVA65592 JEW65591:JEW65592 JOS65591:JOS65592 JYO65591:JYO65592 KIK65591:KIK65592 KSG65591:KSG65592 LCC65591:LCC65592 LLY65591:LLY65592 LVU65591:LVU65592 MFQ65591:MFQ65592 MPM65591:MPM65592 MZI65591:MZI65592 NJE65591:NJE65592 NTA65591:NTA65592 OCW65591:OCW65592 OMS65591:OMS65592 OWO65591:OWO65592 PGK65591:PGK65592 PQG65591:PQG65592 QAC65591:QAC65592 QJY65591:QJY65592 QTU65591:QTU65592 RDQ65591:RDQ65592 RNM65591:RNM65592 RXI65591:RXI65592 SHE65591:SHE65592 SRA65591:SRA65592 TAW65591:TAW65592 TKS65591:TKS65592 TUO65591:TUO65592 UEK65591:UEK65592 UOG65591:UOG65592 UYC65591:UYC65592 VHY65591:VHY65592 VRU65591:VRU65592 WBQ65591:WBQ65592 WLM65591:WLM65592 WVI65591:WVI65592 A131127:A131128 IW131127:IW131128 SS131127:SS131128 ACO131127:ACO131128 AMK131127:AMK131128 AWG131127:AWG131128 BGC131127:BGC131128 BPY131127:BPY131128 BZU131127:BZU131128 CJQ131127:CJQ131128 CTM131127:CTM131128 DDI131127:DDI131128 DNE131127:DNE131128 DXA131127:DXA131128 EGW131127:EGW131128 EQS131127:EQS131128 FAO131127:FAO131128 FKK131127:FKK131128 FUG131127:FUG131128 GEC131127:GEC131128 GNY131127:GNY131128 GXU131127:GXU131128 HHQ131127:HHQ131128 HRM131127:HRM131128 IBI131127:IBI131128 ILE131127:ILE131128 IVA131127:IVA131128 JEW131127:JEW131128 JOS131127:JOS131128 JYO131127:JYO131128 KIK131127:KIK131128 KSG131127:KSG131128 LCC131127:LCC131128 LLY131127:LLY131128 LVU131127:LVU131128 MFQ131127:MFQ131128 MPM131127:MPM131128 MZI131127:MZI131128 NJE131127:NJE131128 NTA131127:NTA131128 OCW131127:OCW131128 OMS131127:OMS131128 OWO131127:OWO131128 PGK131127:PGK131128 PQG131127:PQG131128 QAC131127:QAC131128 QJY131127:QJY131128 QTU131127:QTU131128 RDQ131127:RDQ131128 RNM131127:RNM131128 RXI131127:RXI131128 SHE131127:SHE131128 SRA131127:SRA131128 TAW131127:TAW131128 TKS131127:TKS131128 TUO131127:TUO131128 UEK131127:UEK131128 UOG131127:UOG131128 UYC131127:UYC131128 VHY131127:VHY131128 VRU131127:VRU131128 WBQ131127:WBQ131128 WLM131127:WLM131128 WVI131127:WVI131128 A196663:A196664 IW196663:IW196664 SS196663:SS196664 ACO196663:ACO196664 AMK196663:AMK196664 AWG196663:AWG196664 BGC196663:BGC196664 BPY196663:BPY196664 BZU196663:BZU196664 CJQ196663:CJQ196664 CTM196663:CTM196664 DDI196663:DDI196664 DNE196663:DNE196664 DXA196663:DXA196664 EGW196663:EGW196664 EQS196663:EQS196664 FAO196663:FAO196664 FKK196663:FKK196664 FUG196663:FUG196664 GEC196663:GEC196664 GNY196663:GNY196664 GXU196663:GXU196664 HHQ196663:HHQ196664 HRM196663:HRM196664 IBI196663:IBI196664 ILE196663:ILE196664 IVA196663:IVA196664 JEW196663:JEW196664 JOS196663:JOS196664 JYO196663:JYO196664 KIK196663:KIK196664 KSG196663:KSG196664 LCC196663:LCC196664 LLY196663:LLY196664 LVU196663:LVU196664 MFQ196663:MFQ196664 MPM196663:MPM196664 MZI196663:MZI196664 NJE196663:NJE196664 NTA196663:NTA196664 OCW196663:OCW196664 OMS196663:OMS196664 OWO196663:OWO196664 PGK196663:PGK196664 PQG196663:PQG196664 QAC196663:QAC196664 QJY196663:QJY196664 QTU196663:QTU196664 RDQ196663:RDQ196664 RNM196663:RNM196664 RXI196663:RXI196664 SHE196663:SHE196664 SRA196663:SRA196664 TAW196663:TAW196664 TKS196663:TKS196664 TUO196663:TUO196664 UEK196663:UEK196664 UOG196663:UOG196664 UYC196663:UYC196664 VHY196663:VHY196664 VRU196663:VRU196664 WBQ196663:WBQ196664 WLM196663:WLM196664 WVI196663:WVI196664 A262199:A262200 IW262199:IW262200 SS262199:SS262200 ACO262199:ACO262200 AMK262199:AMK262200 AWG262199:AWG262200 BGC262199:BGC262200 BPY262199:BPY262200 BZU262199:BZU262200 CJQ262199:CJQ262200 CTM262199:CTM262200 DDI262199:DDI262200 DNE262199:DNE262200 DXA262199:DXA262200 EGW262199:EGW262200 EQS262199:EQS262200 FAO262199:FAO262200 FKK262199:FKK262200 FUG262199:FUG262200 GEC262199:GEC262200 GNY262199:GNY262200 GXU262199:GXU262200 HHQ262199:HHQ262200 HRM262199:HRM262200 IBI262199:IBI262200 ILE262199:ILE262200 IVA262199:IVA262200 JEW262199:JEW262200 JOS262199:JOS262200 JYO262199:JYO262200 KIK262199:KIK262200 KSG262199:KSG262200 LCC262199:LCC262200 LLY262199:LLY262200 LVU262199:LVU262200 MFQ262199:MFQ262200 MPM262199:MPM262200 MZI262199:MZI262200 NJE262199:NJE262200 NTA262199:NTA262200 OCW262199:OCW262200 OMS262199:OMS262200 OWO262199:OWO262200 PGK262199:PGK262200 PQG262199:PQG262200 QAC262199:QAC262200 QJY262199:QJY262200 QTU262199:QTU262200 RDQ262199:RDQ262200 RNM262199:RNM262200 RXI262199:RXI262200 SHE262199:SHE262200 SRA262199:SRA262200 TAW262199:TAW262200 TKS262199:TKS262200 TUO262199:TUO262200 UEK262199:UEK262200 UOG262199:UOG262200 UYC262199:UYC262200 VHY262199:VHY262200 VRU262199:VRU262200 WBQ262199:WBQ262200 WLM262199:WLM262200 WVI262199:WVI262200 A327735:A327736 IW327735:IW327736 SS327735:SS327736 ACO327735:ACO327736 AMK327735:AMK327736 AWG327735:AWG327736 BGC327735:BGC327736 BPY327735:BPY327736 BZU327735:BZU327736 CJQ327735:CJQ327736 CTM327735:CTM327736 DDI327735:DDI327736 DNE327735:DNE327736 DXA327735:DXA327736 EGW327735:EGW327736 EQS327735:EQS327736 FAO327735:FAO327736 FKK327735:FKK327736 FUG327735:FUG327736 GEC327735:GEC327736 GNY327735:GNY327736 GXU327735:GXU327736 HHQ327735:HHQ327736 HRM327735:HRM327736 IBI327735:IBI327736 ILE327735:ILE327736 IVA327735:IVA327736 JEW327735:JEW327736 JOS327735:JOS327736 JYO327735:JYO327736 KIK327735:KIK327736 KSG327735:KSG327736 LCC327735:LCC327736 LLY327735:LLY327736 LVU327735:LVU327736 MFQ327735:MFQ327736 MPM327735:MPM327736 MZI327735:MZI327736 NJE327735:NJE327736 NTA327735:NTA327736 OCW327735:OCW327736 OMS327735:OMS327736 OWO327735:OWO327736 PGK327735:PGK327736 PQG327735:PQG327736 QAC327735:QAC327736 QJY327735:QJY327736 QTU327735:QTU327736 RDQ327735:RDQ327736 RNM327735:RNM327736 RXI327735:RXI327736 SHE327735:SHE327736 SRA327735:SRA327736 TAW327735:TAW327736 TKS327735:TKS327736 TUO327735:TUO327736 UEK327735:UEK327736 UOG327735:UOG327736 UYC327735:UYC327736 VHY327735:VHY327736 VRU327735:VRU327736 WBQ327735:WBQ327736 WLM327735:WLM327736 WVI327735:WVI327736 A393271:A393272 IW393271:IW393272 SS393271:SS393272 ACO393271:ACO393272 AMK393271:AMK393272 AWG393271:AWG393272 BGC393271:BGC393272 BPY393271:BPY393272 BZU393271:BZU393272 CJQ393271:CJQ393272 CTM393271:CTM393272 DDI393271:DDI393272 DNE393271:DNE393272 DXA393271:DXA393272 EGW393271:EGW393272 EQS393271:EQS393272 FAO393271:FAO393272 FKK393271:FKK393272 FUG393271:FUG393272 GEC393271:GEC393272 GNY393271:GNY393272 GXU393271:GXU393272 HHQ393271:HHQ393272 HRM393271:HRM393272 IBI393271:IBI393272 ILE393271:ILE393272 IVA393271:IVA393272 JEW393271:JEW393272 JOS393271:JOS393272 JYO393271:JYO393272 KIK393271:KIK393272 KSG393271:KSG393272 LCC393271:LCC393272 LLY393271:LLY393272 LVU393271:LVU393272 MFQ393271:MFQ393272 MPM393271:MPM393272 MZI393271:MZI393272 NJE393271:NJE393272 NTA393271:NTA393272 OCW393271:OCW393272 OMS393271:OMS393272 OWO393271:OWO393272 PGK393271:PGK393272 PQG393271:PQG393272 QAC393271:QAC393272 QJY393271:QJY393272 QTU393271:QTU393272 RDQ393271:RDQ393272 RNM393271:RNM393272 RXI393271:RXI393272 SHE393271:SHE393272 SRA393271:SRA393272 TAW393271:TAW393272 TKS393271:TKS393272 TUO393271:TUO393272 UEK393271:UEK393272 UOG393271:UOG393272 UYC393271:UYC393272 VHY393271:VHY393272 VRU393271:VRU393272 WBQ393271:WBQ393272 WLM393271:WLM393272 WVI393271:WVI393272 A458807:A458808 IW458807:IW458808 SS458807:SS458808 ACO458807:ACO458808 AMK458807:AMK458808 AWG458807:AWG458808 BGC458807:BGC458808 BPY458807:BPY458808 BZU458807:BZU458808 CJQ458807:CJQ458808 CTM458807:CTM458808 DDI458807:DDI458808 DNE458807:DNE458808 DXA458807:DXA458808 EGW458807:EGW458808 EQS458807:EQS458808 FAO458807:FAO458808 FKK458807:FKK458808 FUG458807:FUG458808 GEC458807:GEC458808 GNY458807:GNY458808 GXU458807:GXU458808 HHQ458807:HHQ458808 HRM458807:HRM458808 IBI458807:IBI458808 ILE458807:ILE458808 IVA458807:IVA458808 JEW458807:JEW458808 JOS458807:JOS458808 JYO458807:JYO458808 KIK458807:KIK458808 KSG458807:KSG458808 LCC458807:LCC458808 LLY458807:LLY458808 LVU458807:LVU458808 MFQ458807:MFQ458808 MPM458807:MPM458808 MZI458807:MZI458808 NJE458807:NJE458808 NTA458807:NTA458808 OCW458807:OCW458808 OMS458807:OMS458808 OWO458807:OWO458808 PGK458807:PGK458808 PQG458807:PQG458808 QAC458807:QAC458808 QJY458807:QJY458808 QTU458807:QTU458808 RDQ458807:RDQ458808 RNM458807:RNM458808 RXI458807:RXI458808 SHE458807:SHE458808 SRA458807:SRA458808 TAW458807:TAW458808 TKS458807:TKS458808 TUO458807:TUO458808 UEK458807:UEK458808 UOG458807:UOG458808 UYC458807:UYC458808 VHY458807:VHY458808 VRU458807:VRU458808 WBQ458807:WBQ458808 WLM458807:WLM458808 WVI458807:WVI458808 A524343:A524344 IW524343:IW524344 SS524343:SS524344 ACO524343:ACO524344 AMK524343:AMK524344 AWG524343:AWG524344 BGC524343:BGC524344 BPY524343:BPY524344 BZU524343:BZU524344 CJQ524343:CJQ524344 CTM524343:CTM524344 DDI524343:DDI524344 DNE524343:DNE524344 DXA524343:DXA524344 EGW524343:EGW524344 EQS524343:EQS524344 FAO524343:FAO524344 FKK524343:FKK524344 FUG524343:FUG524344 GEC524343:GEC524344 GNY524343:GNY524344 GXU524343:GXU524344 HHQ524343:HHQ524344 HRM524343:HRM524344 IBI524343:IBI524344 ILE524343:ILE524344 IVA524343:IVA524344 JEW524343:JEW524344 JOS524343:JOS524344 JYO524343:JYO524344 KIK524343:KIK524344 KSG524343:KSG524344 LCC524343:LCC524344 LLY524343:LLY524344 LVU524343:LVU524344 MFQ524343:MFQ524344 MPM524343:MPM524344 MZI524343:MZI524344 NJE524343:NJE524344 NTA524343:NTA524344 OCW524343:OCW524344 OMS524343:OMS524344 OWO524343:OWO524344 PGK524343:PGK524344 PQG524343:PQG524344 QAC524343:QAC524344 QJY524343:QJY524344 QTU524343:QTU524344 RDQ524343:RDQ524344 RNM524343:RNM524344 RXI524343:RXI524344 SHE524343:SHE524344 SRA524343:SRA524344 TAW524343:TAW524344 TKS524343:TKS524344 TUO524343:TUO524344 UEK524343:UEK524344 UOG524343:UOG524344 UYC524343:UYC524344 VHY524343:VHY524344 VRU524343:VRU524344 WBQ524343:WBQ524344 WLM524343:WLM524344 WVI524343:WVI524344 A589879:A589880 IW589879:IW589880 SS589879:SS589880 ACO589879:ACO589880 AMK589879:AMK589880 AWG589879:AWG589880 BGC589879:BGC589880 BPY589879:BPY589880 BZU589879:BZU589880 CJQ589879:CJQ589880 CTM589879:CTM589880 DDI589879:DDI589880 DNE589879:DNE589880 DXA589879:DXA589880 EGW589879:EGW589880 EQS589879:EQS589880 FAO589879:FAO589880 FKK589879:FKK589880 FUG589879:FUG589880 GEC589879:GEC589880 GNY589879:GNY589880 GXU589879:GXU589880 HHQ589879:HHQ589880 HRM589879:HRM589880 IBI589879:IBI589880 ILE589879:ILE589880 IVA589879:IVA589880 JEW589879:JEW589880 JOS589879:JOS589880 JYO589879:JYO589880 KIK589879:KIK589880 KSG589879:KSG589880 LCC589879:LCC589880 LLY589879:LLY589880 LVU589879:LVU589880 MFQ589879:MFQ589880 MPM589879:MPM589880 MZI589879:MZI589880 NJE589879:NJE589880 NTA589879:NTA589880 OCW589879:OCW589880 OMS589879:OMS589880 OWO589879:OWO589880 PGK589879:PGK589880 PQG589879:PQG589880 QAC589879:QAC589880 QJY589879:QJY589880 QTU589879:QTU589880 RDQ589879:RDQ589880 RNM589879:RNM589880 RXI589879:RXI589880 SHE589879:SHE589880 SRA589879:SRA589880 TAW589879:TAW589880 TKS589879:TKS589880 TUO589879:TUO589880 UEK589879:UEK589880 UOG589879:UOG589880 UYC589879:UYC589880 VHY589879:VHY589880 VRU589879:VRU589880 WBQ589879:WBQ589880 WLM589879:WLM589880 WVI589879:WVI589880 A655415:A655416 IW655415:IW655416 SS655415:SS655416 ACO655415:ACO655416 AMK655415:AMK655416 AWG655415:AWG655416 BGC655415:BGC655416 BPY655415:BPY655416 BZU655415:BZU655416 CJQ655415:CJQ655416 CTM655415:CTM655416 DDI655415:DDI655416 DNE655415:DNE655416 DXA655415:DXA655416 EGW655415:EGW655416 EQS655415:EQS655416 FAO655415:FAO655416 FKK655415:FKK655416 FUG655415:FUG655416 GEC655415:GEC655416 GNY655415:GNY655416 GXU655415:GXU655416 HHQ655415:HHQ655416 HRM655415:HRM655416 IBI655415:IBI655416 ILE655415:ILE655416 IVA655415:IVA655416 JEW655415:JEW655416 JOS655415:JOS655416 JYO655415:JYO655416 KIK655415:KIK655416 KSG655415:KSG655416 LCC655415:LCC655416 LLY655415:LLY655416 LVU655415:LVU655416 MFQ655415:MFQ655416 MPM655415:MPM655416 MZI655415:MZI655416 NJE655415:NJE655416 NTA655415:NTA655416 OCW655415:OCW655416 OMS655415:OMS655416 OWO655415:OWO655416 PGK655415:PGK655416 PQG655415:PQG655416 QAC655415:QAC655416 QJY655415:QJY655416 QTU655415:QTU655416 RDQ655415:RDQ655416 RNM655415:RNM655416 RXI655415:RXI655416 SHE655415:SHE655416 SRA655415:SRA655416 TAW655415:TAW655416 TKS655415:TKS655416 TUO655415:TUO655416 UEK655415:UEK655416 UOG655415:UOG655416 UYC655415:UYC655416 VHY655415:VHY655416 VRU655415:VRU655416 WBQ655415:WBQ655416 WLM655415:WLM655416 WVI655415:WVI655416 A720951:A720952 IW720951:IW720952 SS720951:SS720952 ACO720951:ACO720952 AMK720951:AMK720952 AWG720951:AWG720952 BGC720951:BGC720952 BPY720951:BPY720952 BZU720951:BZU720952 CJQ720951:CJQ720952 CTM720951:CTM720952 DDI720951:DDI720952 DNE720951:DNE720952 DXA720951:DXA720952 EGW720951:EGW720952 EQS720951:EQS720952 FAO720951:FAO720952 FKK720951:FKK720952 FUG720951:FUG720952 GEC720951:GEC720952 GNY720951:GNY720952 GXU720951:GXU720952 HHQ720951:HHQ720952 HRM720951:HRM720952 IBI720951:IBI720952 ILE720951:ILE720952 IVA720951:IVA720952 JEW720951:JEW720952 JOS720951:JOS720952 JYO720951:JYO720952 KIK720951:KIK720952 KSG720951:KSG720952 LCC720951:LCC720952 LLY720951:LLY720952 LVU720951:LVU720952 MFQ720951:MFQ720952 MPM720951:MPM720952 MZI720951:MZI720952 NJE720951:NJE720952 NTA720951:NTA720952 OCW720951:OCW720952 OMS720951:OMS720952 OWO720951:OWO720952 PGK720951:PGK720952 PQG720951:PQG720952 QAC720951:QAC720952 QJY720951:QJY720952 QTU720951:QTU720952 RDQ720951:RDQ720952 RNM720951:RNM720952 RXI720951:RXI720952 SHE720951:SHE720952 SRA720951:SRA720952 TAW720951:TAW720952 TKS720951:TKS720952 TUO720951:TUO720952 UEK720951:UEK720952 UOG720951:UOG720952 UYC720951:UYC720952 VHY720951:VHY720952 VRU720951:VRU720952 WBQ720951:WBQ720952 WLM720951:WLM720952 WVI720951:WVI720952 A786487:A786488 IW786487:IW786488 SS786487:SS786488 ACO786487:ACO786488 AMK786487:AMK786488 AWG786487:AWG786488 BGC786487:BGC786488 BPY786487:BPY786488 BZU786487:BZU786488 CJQ786487:CJQ786488 CTM786487:CTM786488 DDI786487:DDI786488 DNE786487:DNE786488 DXA786487:DXA786488 EGW786487:EGW786488 EQS786487:EQS786488 FAO786487:FAO786488 FKK786487:FKK786488 FUG786487:FUG786488 GEC786487:GEC786488 GNY786487:GNY786488 GXU786487:GXU786488 HHQ786487:HHQ786488 HRM786487:HRM786488 IBI786487:IBI786488 ILE786487:ILE786488 IVA786487:IVA786488 JEW786487:JEW786488 JOS786487:JOS786488 JYO786487:JYO786488 KIK786487:KIK786488 KSG786487:KSG786488 LCC786487:LCC786488 LLY786487:LLY786488 LVU786487:LVU786488 MFQ786487:MFQ786488 MPM786487:MPM786488 MZI786487:MZI786488 NJE786487:NJE786488 NTA786487:NTA786488 OCW786487:OCW786488 OMS786487:OMS786488 OWO786487:OWO786488 PGK786487:PGK786488 PQG786487:PQG786488 QAC786487:QAC786488 QJY786487:QJY786488 QTU786487:QTU786488 RDQ786487:RDQ786488 RNM786487:RNM786488 RXI786487:RXI786488 SHE786487:SHE786488 SRA786487:SRA786488 TAW786487:TAW786488 TKS786487:TKS786488 TUO786487:TUO786488 UEK786487:UEK786488 UOG786487:UOG786488 UYC786487:UYC786488 VHY786487:VHY786488 VRU786487:VRU786488 WBQ786487:WBQ786488 WLM786487:WLM786488 WVI786487:WVI786488 A852023:A852024 IW852023:IW852024 SS852023:SS852024 ACO852023:ACO852024 AMK852023:AMK852024 AWG852023:AWG852024 BGC852023:BGC852024 BPY852023:BPY852024 BZU852023:BZU852024 CJQ852023:CJQ852024 CTM852023:CTM852024 DDI852023:DDI852024 DNE852023:DNE852024 DXA852023:DXA852024 EGW852023:EGW852024 EQS852023:EQS852024 FAO852023:FAO852024 FKK852023:FKK852024 FUG852023:FUG852024 GEC852023:GEC852024 GNY852023:GNY852024 GXU852023:GXU852024 HHQ852023:HHQ852024 HRM852023:HRM852024 IBI852023:IBI852024 ILE852023:ILE852024 IVA852023:IVA852024 JEW852023:JEW852024 JOS852023:JOS852024 JYO852023:JYO852024 KIK852023:KIK852024 KSG852023:KSG852024 LCC852023:LCC852024 LLY852023:LLY852024 LVU852023:LVU852024 MFQ852023:MFQ852024 MPM852023:MPM852024 MZI852023:MZI852024 NJE852023:NJE852024 NTA852023:NTA852024 OCW852023:OCW852024 OMS852023:OMS852024 OWO852023:OWO852024 PGK852023:PGK852024 PQG852023:PQG852024 QAC852023:QAC852024 QJY852023:QJY852024 QTU852023:QTU852024 RDQ852023:RDQ852024 RNM852023:RNM852024 RXI852023:RXI852024 SHE852023:SHE852024 SRA852023:SRA852024 TAW852023:TAW852024 TKS852023:TKS852024 TUO852023:TUO852024 UEK852023:UEK852024 UOG852023:UOG852024 UYC852023:UYC852024 VHY852023:VHY852024 VRU852023:VRU852024 WBQ852023:WBQ852024 WLM852023:WLM852024 WVI852023:WVI852024 A917559:A917560 IW917559:IW917560 SS917559:SS917560 ACO917559:ACO917560 AMK917559:AMK917560 AWG917559:AWG917560 BGC917559:BGC917560 BPY917559:BPY917560 BZU917559:BZU917560 CJQ917559:CJQ917560 CTM917559:CTM917560 DDI917559:DDI917560 DNE917559:DNE917560 DXA917559:DXA917560 EGW917559:EGW917560 EQS917559:EQS917560 FAO917559:FAO917560 FKK917559:FKK917560 FUG917559:FUG917560 GEC917559:GEC917560 GNY917559:GNY917560 GXU917559:GXU917560 HHQ917559:HHQ917560 HRM917559:HRM917560 IBI917559:IBI917560 ILE917559:ILE917560 IVA917559:IVA917560 JEW917559:JEW917560 JOS917559:JOS917560 JYO917559:JYO917560 KIK917559:KIK917560 KSG917559:KSG917560 LCC917559:LCC917560 LLY917559:LLY917560 LVU917559:LVU917560 MFQ917559:MFQ917560 MPM917559:MPM917560 MZI917559:MZI917560 NJE917559:NJE917560 NTA917559:NTA917560 OCW917559:OCW917560 OMS917559:OMS917560 OWO917559:OWO917560 PGK917559:PGK917560 PQG917559:PQG917560 QAC917559:QAC917560 QJY917559:QJY917560 QTU917559:QTU917560 RDQ917559:RDQ917560 RNM917559:RNM917560 RXI917559:RXI917560 SHE917559:SHE917560 SRA917559:SRA917560 TAW917559:TAW917560 TKS917559:TKS917560 TUO917559:TUO917560 UEK917559:UEK917560 UOG917559:UOG917560 UYC917559:UYC917560 VHY917559:VHY917560 VRU917559:VRU917560 WBQ917559:WBQ917560 WLM917559:WLM917560 WVI917559:WVI917560 A983095:A983096 IW983095:IW983096 SS983095:SS983096 ACO983095:ACO983096 AMK983095:AMK983096 AWG983095:AWG983096 BGC983095:BGC983096 BPY983095:BPY983096 BZU983095:BZU983096 CJQ983095:CJQ983096 CTM983095:CTM983096 DDI983095:DDI983096 DNE983095:DNE983096 DXA983095:DXA983096 EGW983095:EGW983096 EQS983095:EQS983096 FAO983095:FAO983096 FKK983095:FKK983096 FUG983095:FUG983096 GEC983095:GEC983096 GNY983095:GNY983096 GXU983095:GXU983096 HHQ983095:HHQ983096 HRM983095:HRM983096 IBI983095:IBI983096 ILE983095:ILE983096 IVA983095:IVA983096 JEW983095:JEW983096 JOS983095:JOS983096 JYO983095:JYO983096 KIK983095:KIK983096 KSG983095:KSG983096 LCC983095:LCC983096 LLY983095:LLY983096 LVU983095:LVU983096 MFQ983095:MFQ983096 MPM983095:MPM983096 MZI983095:MZI983096 NJE983095:NJE983096 NTA983095:NTA983096 OCW983095:OCW983096 OMS983095:OMS983096 OWO983095:OWO983096 PGK983095:PGK983096 PQG983095:PQG983096 QAC983095:QAC983096 QJY983095:QJY983096 QTU983095:QTU983096 RDQ983095:RDQ983096 RNM983095:RNM983096 RXI983095:RXI983096 SHE983095:SHE983096 SRA983095:SRA983096 TAW983095:TAW983096 TKS983095:TKS983096 TUO983095:TUO983096 UEK983095:UEK983096 UOG983095:UOG983096 UYC983095:UYC983096 VHY983095:VHY983096 VRU983095:VRU983096 WBQ983095:WBQ983096 WLM983095:WLM983096 WVI983095:WVI983096 A52:A53 IW52:IW53 SS52:SS53 ACO52:ACO53 AMK52:AMK53 AWG52:AWG53 BGC52:BGC53 BPY52:BPY53 BZU52:BZU53 CJQ52:CJQ53 CTM52:CTM53 DDI52:DDI53 DNE52:DNE53 DXA52:DXA53 EGW52:EGW53 EQS52:EQS53 FAO52:FAO53 FKK52:FKK53 FUG52:FUG53 GEC52:GEC53 GNY52:GNY53 GXU52:GXU53 HHQ52:HHQ53 HRM52:HRM53 IBI52:IBI53 ILE52:ILE53 IVA52:IVA53 JEW52:JEW53 JOS52:JOS53 JYO52:JYO53 KIK52:KIK53 KSG52:KSG53 LCC52:LCC53 LLY52:LLY53 LVU52:LVU53 MFQ52:MFQ53 MPM52:MPM53 MZI52:MZI53 NJE52:NJE53 NTA52:NTA53 OCW52:OCW53 OMS52:OMS53 OWO52:OWO53 PGK52:PGK53 PQG52:PQG53 QAC52:QAC53 QJY52:QJY53 QTU52:QTU53 RDQ52:RDQ53 RNM52:RNM53 RXI52:RXI53 SHE52:SHE53 SRA52:SRA53 TAW52:TAW53 TKS52:TKS53 TUO52:TUO53 UEK52:UEK53 UOG52:UOG53 UYC52:UYC53 VHY52:VHY53 VRU52:VRU53 WBQ52:WBQ53 WLM52:WLM53 WVI52:WVI53 A65588:A65589 IW65588:IW65589 SS65588:SS65589 ACO65588:ACO65589 AMK65588:AMK65589 AWG65588:AWG65589 BGC65588:BGC65589 BPY65588:BPY65589 BZU65588:BZU65589 CJQ65588:CJQ65589 CTM65588:CTM65589 DDI65588:DDI65589 DNE65588:DNE65589 DXA65588:DXA65589 EGW65588:EGW65589 EQS65588:EQS65589 FAO65588:FAO65589 FKK65588:FKK65589 FUG65588:FUG65589 GEC65588:GEC65589 GNY65588:GNY65589 GXU65588:GXU65589 HHQ65588:HHQ65589 HRM65588:HRM65589 IBI65588:IBI65589 ILE65588:ILE65589 IVA65588:IVA65589 JEW65588:JEW65589 JOS65588:JOS65589 JYO65588:JYO65589 KIK65588:KIK65589 KSG65588:KSG65589 LCC65588:LCC65589 LLY65588:LLY65589 LVU65588:LVU65589 MFQ65588:MFQ65589 MPM65588:MPM65589 MZI65588:MZI65589 NJE65588:NJE65589 NTA65588:NTA65589 OCW65588:OCW65589 OMS65588:OMS65589 OWO65588:OWO65589 PGK65588:PGK65589 PQG65588:PQG65589 QAC65588:QAC65589 QJY65588:QJY65589 QTU65588:QTU65589 RDQ65588:RDQ65589 RNM65588:RNM65589 RXI65588:RXI65589 SHE65588:SHE65589 SRA65588:SRA65589 TAW65588:TAW65589 TKS65588:TKS65589 TUO65588:TUO65589 UEK65588:UEK65589 UOG65588:UOG65589 UYC65588:UYC65589 VHY65588:VHY65589 VRU65588:VRU65589 WBQ65588:WBQ65589 WLM65588:WLM65589 WVI65588:WVI65589 A131124:A131125 IW131124:IW131125 SS131124:SS131125 ACO131124:ACO131125 AMK131124:AMK131125 AWG131124:AWG131125 BGC131124:BGC131125 BPY131124:BPY131125 BZU131124:BZU131125 CJQ131124:CJQ131125 CTM131124:CTM131125 DDI131124:DDI131125 DNE131124:DNE131125 DXA131124:DXA131125 EGW131124:EGW131125 EQS131124:EQS131125 FAO131124:FAO131125 FKK131124:FKK131125 FUG131124:FUG131125 GEC131124:GEC131125 GNY131124:GNY131125 GXU131124:GXU131125 HHQ131124:HHQ131125 HRM131124:HRM131125 IBI131124:IBI131125 ILE131124:ILE131125 IVA131124:IVA131125 JEW131124:JEW131125 JOS131124:JOS131125 JYO131124:JYO131125 KIK131124:KIK131125 KSG131124:KSG131125 LCC131124:LCC131125 LLY131124:LLY131125 LVU131124:LVU131125 MFQ131124:MFQ131125 MPM131124:MPM131125 MZI131124:MZI131125 NJE131124:NJE131125 NTA131124:NTA131125 OCW131124:OCW131125 OMS131124:OMS131125 OWO131124:OWO131125 PGK131124:PGK131125 PQG131124:PQG131125 QAC131124:QAC131125 QJY131124:QJY131125 QTU131124:QTU131125 RDQ131124:RDQ131125 RNM131124:RNM131125 RXI131124:RXI131125 SHE131124:SHE131125 SRA131124:SRA131125 TAW131124:TAW131125 TKS131124:TKS131125 TUO131124:TUO131125 UEK131124:UEK131125 UOG131124:UOG131125 UYC131124:UYC131125 VHY131124:VHY131125 VRU131124:VRU131125 WBQ131124:WBQ131125 WLM131124:WLM131125 WVI131124:WVI131125 A196660:A196661 IW196660:IW196661 SS196660:SS196661 ACO196660:ACO196661 AMK196660:AMK196661 AWG196660:AWG196661 BGC196660:BGC196661 BPY196660:BPY196661 BZU196660:BZU196661 CJQ196660:CJQ196661 CTM196660:CTM196661 DDI196660:DDI196661 DNE196660:DNE196661 DXA196660:DXA196661 EGW196660:EGW196661 EQS196660:EQS196661 FAO196660:FAO196661 FKK196660:FKK196661 FUG196660:FUG196661 GEC196660:GEC196661 GNY196660:GNY196661 GXU196660:GXU196661 HHQ196660:HHQ196661 HRM196660:HRM196661 IBI196660:IBI196661 ILE196660:ILE196661 IVA196660:IVA196661 JEW196660:JEW196661 JOS196660:JOS196661 JYO196660:JYO196661 KIK196660:KIK196661 KSG196660:KSG196661 LCC196660:LCC196661 LLY196660:LLY196661 LVU196660:LVU196661 MFQ196660:MFQ196661 MPM196660:MPM196661 MZI196660:MZI196661 NJE196660:NJE196661 NTA196660:NTA196661 OCW196660:OCW196661 OMS196660:OMS196661 OWO196660:OWO196661 PGK196660:PGK196661 PQG196660:PQG196661 QAC196660:QAC196661 QJY196660:QJY196661 QTU196660:QTU196661 RDQ196660:RDQ196661 RNM196660:RNM196661 RXI196660:RXI196661 SHE196660:SHE196661 SRA196660:SRA196661 TAW196660:TAW196661 TKS196660:TKS196661 TUO196660:TUO196661 UEK196660:UEK196661 UOG196660:UOG196661 UYC196660:UYC196661 VHY196660:VHY196661 VRU196660:VRU196661 WBQ196660:WBQ196661 WLM196660:WLM196661 WVI196660:WVI196661 A262196:A262197 IW262196:IW262197 SS262196:SS262197 ACO262196:ACO262197 AMK262196:AMK262197 AWG262196:AWG262197 BGC262196:BGC262197 BPY262196:BPY262197 BZU262196:BZU262197 CJQ262196:CJQ262197 CTM262196:CTM262197 DDI262196:DDI262197 DNE262196:DNE262197 DXA262196:DXA262197 EGW262196:EGW262197 EQS262196:EQS262197 FAO262196:FAO262197 FKK262196:FKK262197 FUG262196:FUG262197 GEC262196:GEC262197 GNY262196:GNY262197 GXU262196:GXU262197 HHQ262196:HHQ262197 HRM262196:HRM262197 IBI262196:IBI262197 ILE262196:ILE262197 IVA262196:IVA262197 JEW262196:JEW262197 JOS262196:JOS262197 JYO262196:JYO262197 KIK262196:KIK262197 KSG262196:KSG262197 LCC262196:LCC262197 LLY262196:LLY262197 LVU262196:LVU262197 MFQ262196:MFQ262197 MPM262196:MPM262197 MZI262196:MZI262197 NJE262196:NJE262197 NTA262196:NTA262197 OCW262196:OCW262197 OMS262196:OMS262197 OWO262196:OWO262197 PGK262196:PGK262197 PQG262196:PQG262197 QAC262196:QAC262197 QJY262196:QJY262197 QTU262196:QTU262197 RDQ262196:RDQ262197 RNM262196:RNM262197 RXI262196:RXI262197 SHE262196:SHE262197 SRA262196:SRA262197 TAW262196:TAW262197 TKS262196:TKS262197 TUO262196:TUO262197 UEK262196:UEK262197 UOG262196:UOG262197 UYC262196:UYC262197 VHY262196:VHY262197 VRU262196:VRU262197 WBQ262196:WBQ262197 WLM262196:WLM262197 WVI262196:WVI262197 A327732:A327733 IW327732:IW327733 SS327732:SS327733 ACO327732:ACO327733 AMK327732:AMK327733 AWG327732:AWG327733 BGC327732:BGC327733 BPY327732:BPY327733 BZU327732:BZU327733 CJQ327732:CJQ327733 CTM327732:CTM327733 DDI327732:DDI327733 DNE327732:DNE327733 DXA327732:DXA327733 EGW327732:EGW327733 EQS327732:EQS327733 FAO327732:FAO327733 FKK327732:FKK327733 FUG327732:FUG327733 GEC327732:GEC327733 GNY327732:GNY327733 GXU327732:GXU327733 HHQ327732:HHQ327733 HRM327732:HRM327733 IBI327732:IBI327733 ILE327732:ILE327733 IVA327732:IVA327733 JEW327732:JEW327733 JOS327732:JOS327733 JYO327732:JYO327733 KIK327732:KIK327733 KSG327732:KSG327733 LCC327732:LCC327733 LLY327732:LLY327733 LVU327732:LVU327733 MFQ327732:MFQ327733 MPM327732:MPM327733 MZI327732:MZI327733 NJE327732:NJE327733 NTA327732:NTA327733 OCW327732:OCW327733 OMS327732:OMS327733 OWO327732:OWO327733 PGK327732:PGK327733 PQG327732:PQG327733 QAC327732:QAC327733 QJY327732:QJY327733 QTU327732:QTU327733 RDQ327732:RDQ327733 RNM327732:RNM327733 RXI327732:RXI327733 SHE327732:SHE327733 SRA327732:SRA327733 TAW327732:TAW327733 TKS327732:TKS327733 TUO327732:TUO327733 UEK327732:UEK327733 UOG327732:UOG327733 UYC327732:UYC327733 VHY327732:VHY327733 VRU327732:VRU327733 WBQ327732:WBQ327733 WLM327732:WLM327733 WVI327732:WVI327733 A393268:A393269 IW393268:IW393269 SS393268:SS393269 ACO393268:ACO393269 AMK393268:AMK393269 AWG393268:AWG393269 BGC393268:BGC393269 BPY393268:BPY393269 BZU393268:BZU393269 CJQ393268:CJQ393269 CTM393268:CTM393269 DDI393268:DDI393269 DNE393268:DNE393269 DXA393268:DXA393269 EGW393268:EGW393269 EQS393268:EQS393269 FAO393268:FAO393269 FKK393268:FKK393269 FUG393268:FUG393269 GEC393268:GEC393269 GNY393268:GNY393269 GXU393268:GXU393269 HHQ393268:HHQ393269 HRM393268:HRM393269 IBI393268:IBI393269 ILE393268:ILE393269 IVA393268:IVA393269 JEW393268:JEW393269 JOS393268:JOS393269 JYO393268:JYO393269 KIK393268:KIK393269 KSG393268:KSG393269 LCC393268:LCC393269 LLY393268:LLY393269 LVU393268:LVU393269 MFQ393268:MFQ393269 MPM393268:MPM393269 MZI393268:MZI393269 NJE393268:NJE393269 NTA393268:NTA393269 OCW393268:OCW393269 OMS393268:OMS393269 OWO393268:OWO393269 PGK393268:PGK393269 PQG393268:PQG393269 QAC393268:QAC393269 QJY393268:QJY393269 QTU393268:QTU393269 RDQ393268:RDQ393269 RNM393268:RNM393269 RXI393268:RXI393269 SHE393268:SHE393269 SRA393268:SRA393269 TAW393268:TAW393269 TKS393268:TKS393269 TUO393268:TUO393269 UEK393268:UEK393269 UOG393268:UOG393269 UYC393268:UYC393269 VHY393268:VHY393269 VRU393268:VRU393269 WBQ393268:WBQ393269 WLM393268:WLM393269 WVI393268:WVI393269 A458804:A458805 IW458804:IW458805 SS458804:SS458805 ACO458804:ACO458805 AMK458804:AMK458805 AWG458804:AWG458805 BGC458804:BGC458805 BPY458804:BPY458805 BZU458804:BZU458805 CJQ458804:CJQ458805 CTM458804:CTM458805 DDI458804:DDI458805 DNE458804:DNE458805 DXA458804:DXA458805 EGW458804:EGW458805 EQS458804:EQS458805 FAO458804:FAO458805 FKK458804:FKK458805 FUG458804:FUG458805 GEC458804:GEC458805 GNY458804:GNY458805 GXU458804:GXU458805 HHQ458804:HHQ458805 HRM458804:HRM458805 IBI458804:IBI458805 ILE458804:ILE458805 IVA458804:IVA458805 JEW458804:JEW458805 JOS458804:JOS458805 JYO458804:JYO458805 KIK458804:KIK458805 KSG458804:KSG458805 LCC458804:LCC458805 LLY458804:LLY458805 LVU458804:LVU458805 MFQ458804:MFQ458805 MPM458804:MPM458805 MZI458804:MZI458805 NJE458804:NJE458805 NTA458804:NTA458805 OCW458804:OCW458805 OMS458804:OMS458805 OWO458804:OWO458805 PGK458804:PGK458805 PQG458804:PQG458805 QAC458804:QAC458805 QJY458804:QJY458805 QTU458804:QTU458805 RDQ458804:RDQ458805 RNM458804:RNM458805 RXI458804:RXI458805 SHE458804:SHE458805 SRA458804:SRA458805 TAW458804:TAW458805 TKS458804:TKS458805 TUO458804:TUO458805 UEK458804:UEK458805 UOG458804:UOG458805 UYC458804:UYC458805 VHY458804:VHY458805 VRU458804:VRU458805 WBQ458804:WBQ458805 WLM458804:WLM458805 WVI458804:WVI458805 A524340:A524341 IW524340:IW524341 SS524340:SS524341 ACO524340:ACO524341 AMK524340:AMK524341 AWG524340:AWG524341 BGC524340:BGC524341 BPY524340:BPY524341 BZU524340:BZU524341 CJQ524340:CJQ524341 CTM524340:CTM524341 DDI524340:DDI524341 DNE524340:DNE524341 DXA524340:DXA524341 EGW524340:EGW524341 EQS524340:EQS524341 FAO524340:FAO524341 FKK524340:FKK524341 FUG524340:FUG524341 GEC524340:GEC524341 GNY524340:GNY524341 GXU524340:GXU524341 HHQ524340:HHQ524341 HRM524340:HRM524341 IBI524340:IBI524341 ILE524340:ILE524341 IVA524340:IVA524341 JEW524340:JEW524341 JOS524340:JOS524341 JYO524340:JYO524341 KIK524340:KIK524341 KSG524340:KSG524341 LCC524340:LCC524341 LLY524340:LLY524341 LVU524340:LVU524341 MFQ524340:MFQ524341 MPM524340:MPM524341 MZI524340:MZI524341 NJE524340:NJE524341 NTA524340:NTA524341 OCW524340:OCW524341 OMS524340:OMS524341 OWO524340:OWO524341 PGK524340:PGK524341 PQG524340:PQG524341 QAC524340:QAC524341 QJY524340:QJY524341 QTU524340:QTU524341 RDQ524340:RDQ524341 RNM524340:RNM524341 RXI524340:RXI524341 SHE524340:SHE524341 SRA524340:SRA524341 TAW524340:TAW524341 TKS524340:TKS524341 TUO524340:TUO524341 UEK524340:UEK524341 UOG524340:UOG524341 UYC524340:UYC524341 VHY524340:VHY524341 VRU524340:VRU524341 WBQ524340:WBQ524341 WLM524340:WLM524341 WVI524340:WVI524341 A589876:A589877 IW589876:IW589877 SS589876:SS589877 ACO589876:ACO589877 AMK589876:AMK589877 AWG589876:AWG589877 BGC589876:BGC589877 BPY589876:BPY589877 BZU589876:BZU589877 CJQ589876:CJQ589877 CTM589876:CTM589877 DDI589876:DDI589877 DNE589876:DNE589877 DXA589876:DXA589877 EGW589876:EGW589877 EQS589876:EQS589877 FAO589876:FAO589877 FKK589876:FKK589877 FUG589876:FUG589877 GEC589876:GEC589877 GNY589876:GNY589877 GXU589876:GXU589877 HHQ589876:HHQ589877 HRM589876:HRM589877 IBI589876:IBI589877 ILE589876:ILE589877 IVA589876:IVA589877 JEW589876:JEW589877 JOS589876:JOS589877 JYO589876:JYO589877 KIK589876:KIK589877 KSG589876:KSG589877 LCC589876:LCC589877 LLY589876:LLY589877 LVU589876:LVU589877 MFQ589876:MFQ589877 MPM589876:MPM589877 MZI589876:MZI589877 NJE589876:NJE589877 NTA589876:NTA589877 OCW589876:OCW589877 OMS589876:OMS589877 OWO589876:OWO589877 PGK589876:PGK589877 PQG589876:PQG589877 QAC589876:QAC589877 QJY589876:QJY589877 QTU589876:QTU589877 RDQ589876:RDQ589877 RNM589876:RNM589877 RXI589876:RXI589877 SHE589876:SHE589877 SRA589876:SRA589877 TAW589876:TAW589877 TKS589876:TKS589877 TUO589876:TUO589877 UEK589876:UEK589877 UOG589876:UOG589877 UYC589876:UYC589877 VHY589876:VHY589877 VRU589876:VRU589877 WBQ589876:WBQ589877 WLM589876:WLM589877 WVI589876:WVI589877 A655412:A655413 IW655412:IW655413 SS655412:SS655413 ACO655412:ACO655413 AMK655412:AMK655413 AWG655412:AWG655413 BGC655412:BGC655413 BPY655412:BPY655413 BZU655412:BZU655413 CJQ655412:CJQ655413 CTM655412:CTM655413 DDI655412:DDI655413 DNE655412:DNE655413 DXA655412:DXA655413 EGW655412:EGW655413 EQS655412:EQS655413 FAO655412:FAO655413 FKK655412:FKK655413 FUG655412:FUG655413 GEC655412:GEC655413 GNY655412:GNY655413 GXU655412:GXU655413 HHQ655412:HHQ655413 HRM655412:HRM655413 IBI655412:IBI655413 ILE655412:ILE655413 IVA655412:IVA655413 JEW655412:JEW655413 JOS655412:JOS655413 JYO655412:JYO655413 KIK655412:KIK655413 KSG655412:KSG655413 LCC655412:LCC655413 LLY655412:LLY655413 LVU655412:LVU655413 MFQ655412:MFQ655413 MPM655412:MPM655413 MZI655412:MZI655413 NJE655412:NJE655413 NTA655412:NTA655413 OCW655412:OCW655413 OMS655412:OMS655413 OWO655412:OWO655413 PGK655412:PGK655413 PQG655412:PQG655413 QAC655412:QAC655413 QJY655412:QJY655413 QTU655412:QTU655413 RDQ655412:RDQ655413 RNM655412:RNM655413 RXI655412:RXI655413 SHE655412:SHE655413 SRA655412:SRA655413 TAW655412:TAW655413 TKS655412:TKS655413 TUO655412:TUO655413 UEK655412:UEK655413 UOG655412:UOG655413 UYC655412:UYC655413 VHY655412:VHY655413 VRU655412:VRU655413 WBQ655412:WBQ655413 WLM655412:WLM655413 WVI655412:WVI655413 A720948:A720949 IW720948:IW720949 SS720948:SS720949 ACO720948:ACO720949 AMK720948:AMK720949 AWG720948:AWG720949 BGC720948:BGC720949 BPY720948:BPY720949 BZU720948:BZU720949 CJQ720948:CJQ720949 CTM720948:CTM720949 DDI720948:DDI720949 DNE720948:DNE720949 DXA720948:DXA720949 EGW720948:EGW720949 EQS720948:EQS720949 FAO720948:FAO720949 FKK720948:FKK720949 FUG720948:FUG720949 GEC720948:GEC720949 GNY720948:GNY720949 GXU720948:GXU720949 HHQ720948:HHQ720949 HRM720948:HRM720949 IBI720948:IBI720949 ILE720948:ILE720949 IVA720948:IVA720949 JEW720948:JEW720949 JOS720948:JOS720949 JYO720948:JYO720949 KIK720948:KIK720949 KSG720948:KSG720949 LCC720948:LCC720949 LLY720948:LLY720949 LVU720948:LVU720949 MFQ720948:MFQ720949 MPM720948:MPM720949 MZI720948:MZI720949 NJE720948:NJE720949 NTA720948:NTA720949 OCW720948:OCW720949 OMS720948:OMS720949 OWO720948:OWO720949 PGK720948:PGK720949 PQG720948:PQG720949 QAC720948:QAC720949 QJY720948:QJY720949 QTU720948:QTU720949 RDQ720948:RDQ720949 RNM720948:RNM720949 RXI720948:RXI720949 SHE720948:SHE720949 SRA720948:SRA720949 TAW720948:TAW720949 TKS720948:TKS720949 TUO720948:TUO720949 UEK720948:UEK720949 UOG720948:UOG720949 UYC720948:UYC720949 VHY720948:VHY720949 VRU720948:VRU720949 WBQ720948:WBQ720949 WLM720948:WLM720949 WVI720948:WVI720949 A786484:A786485 IW786484:IW786485 SS786484:SS786485 ACO786484:ACO786485 AMK786484:AMK786485 AWG786484:AWG786485 BGC786484:BGC786485 BPY786484:BPY786485 BZU786484:BZU786485 CJQ786484:CJQ786485 CTM786484:CTM786485 DDI786484:DDI786485 DNE786484:DNE786485 DXA786484:DXA786485 EGW786484:EGW786485 EQS786484:EQS786485 FAO786484:FAO786485 FKK786484:FKK786485 FUG786484:FUG786485 GEC786484:GEC786485 GNY786484:GNY786485 GXU786484:GXU786485 HHQ786484:HHQ786485 HRM786484:HRM786485 IBI786484:IBI786485 ILE786484:ILE786485 IVA786484:IVA786485 JEW786484:JEW786485 JOS786484:JOS786485 JYO786484:JYO786485 KIK786484:KIK786485 KSG786484:KSG786485 LCC786484:LCC786485 LLY786484:LLY786485 LVU786484:LVU786485 MFQ786484:MFQ786485 MPM786484:MPM786485 MZI786484:MZI786485 NJE786484:NJE786485 NTA786484:NTA786485 OCW786484:OCW786485 OMS786484:OMS786485 OWO786484:OWO786485 PGK786484:PGK786485 PQG786484:PQG786485 QAC786484:QAC786485 QJY786484:QJY786485 QTU786484:QTU786485 RDQ786484:RDQ786485 RNM786484:RNM786485 RXI786484:RXI786485 SHE786484:SHE786485 SRA786484:SRA786485 TAW786484:TAW786485 TKS786484:TKS786485 TUO786484:TUO786485 UEK786484:UEK786485 UOG786484:UOG786485 UYC786484:UYC786485 VHY786484:VHY786485 VRU786484:VRU786485 WBQ786484:WBQ786485 WLM786484:WLM786485 WVI786484:WVI786485 A852020:A852021 IW852020:IW852021 SS852020:SS852021 ACO852020:ACO852021 AMK852020:AMK852021 AWG852020:AWG852021 BGC852020:BGC852021 BPY852020:BPY852021 BZU852020:BZU852021 CJQ852020:CJQ852021 CTM852020:CTM852021 DDI852020:DDI852021 DNE852020:DNE852021 DXA852020:DXA852021 EGW852020:EGW852021 EQS852020:EQS852021 FAO852020:FAO852021 FKK852020:FKK852021 FUG852020:FUG852021 GEC852020:GEC852021 GNY852020:GNY852021 GXU852020:GXU852021 HHQ852020:HHQ852021 HRM852020:HRM852021 IBI852020:IBI852021 ILE852020:ILE852021 IVA852020:IVA852021 JEW852020:JEW852021 JOS852020:JOS852021 JYO852020:JYO852021 KIK852020:KIK852021 KSG852020:KSG852021 LCC852020:LCC852021 LLY852020:LLY852021 LVU852020:LVU852021 MFQ852020:MFQ852021 MPM852020:MPM852021 MZI852020:MZI852021 NJE852020:NJE852021 NTA852020:NTA852021 OCW852020:OCW852021 OMS852020:OMS852021 OWO852020:OWO852021 PGK852020:PGK852021 PQG852020:PQG852021 QAC852020:QAC852021 QJY852020:QJY852021 QTU852020:QTU852021 RDQ852020:RDQ852021 RNM852020:RNM852021 RXI852020:RXI852021 SHE852020:SHE852021 SRA852020:SRA852021 TAW852020:TAW852021 TKS852020:TKS852021 TUO852020:TUO852021 UEK852020:UEK852021 UOG852020:UOG852021 UYC852020:UYC852021 VHY852020:VHY852021 VRU852020:VRU852021 WBQ852020:WBQ852021 WLM852020:WLM852021 WVI852020:WVI852021 A917556:A917557 IW917556:IW917557 SS917556:SS917557 ACO917556:ACO917557 AMK917556:AMK917557 AWG917556:AWG917557 BGC917556:BGC917557 BPY917556:BPY917557 BZU917556:BZU917557 CJQ917556:CJQ917557 CTM917556:CTM917557 DDI917556:DDI917557 DNE917556:DNE917557 DXA917556:DXA917557 EGW917556:EGW917557 EQS917556:EQS917557 FAO917556:FAO917557 FKK917556:FKK917557 FUG917556:FUG917557 GEC917556:GEC917557 GNY917556:GNY917557 GXU917556:GXU917557 HHQ917556:HHQ917557 HRM917556:HRM917557 IBI917556:IBI917557 ILE917556:ILE917557 IVA917556:IVA917557 JEW917556:JEW917557 JOS917556:JOS917557 JYO917556:JYO917557 KIK917556:KIK917557 KSG917556:KSG917557 LCC917556:LCC917557 LLY917556:LLY917557 LVU917556:LVU917557 MFQ917556:MFQ917557 MPM917556:MPM917557 MZI917556:MZI917557 NJE917556:NJE917557 NTA917556:NTA917557 OCW917556:OCW917557 OMS917556:OMS917557 OWO917556:OWO917557 PGK917556:PGK917557 PQG917556:PQG917557 QAC917556:QAC917557 QJY917556:QJY917557 QTU917556:QTU917557 RDQ917556:RDQ917557 RNM917556:RNM917557 RXI917556:RXI917557 SHE917556:SHE917557 SRA917556:SRA917557 TAW917556:TAW917557 TKS917556:TKS917557 TUO917556:TUO917557 UEK917556:UEK917557 UOG917556:UOG917557 UYC917556:UYC917557 VHY917556:VHY917557 VRU917556:VRU917557 WBQ917556:WBQ917557 WLM917556:WLM917557 WVI917556:WVI917557 A983092:A983093 IW983092:IW983093 SS983092:SS983093 ACO983092:ACO983093 AMK983092:AMK983093 AWG983092:AWG983093 BGC983092:BGC983093 BPY983092:BPY983093 BZU983092:BZU983093 CJQ983092:CJQ983093 CTM983092:CTM983093 DDI983092:DDI983093 DNE983092:DNE983093 DXA983092:DXA983093 EGW983092:EGW983093 EQS983092:EQS983093 FAO983092:FAO983093 FKK983092:FKK983093 FUG983092:FUG983093 GEC983092:GEC983093 GNY983092:GNY983093 GXU983092:GXU983093 HHQ983092:HHQ983093 HRM983092:HRM983093 IBI983092:IBI983093 ILE983092:ILE983093 IVA983092:IVA983093 JEW983092:JEW983093 JOS983092:JOS983093 JYO983092:JYO983093 KIK983092:KIK983093 KSG983092:KSG983093 LCC983092:LCC983093 LLY983092:LLY983093 LVU983092:LVU983093 MFQ983092:MFQ983093 MPM983092:MPM983093 MZI983092:MZI983093 NJE983092:NJE983093 NTA983092:NTA983093 OCW983092:OCW983093 OMS983092:OMS983093 OWO983092:OWO983093 PGK983092:PGK983093 PQG983092:PQG983093 QAC983092:QAC983093 QJY983092:QJY983093 QTU983092:QTU983093 RDQ983092:RDQ983093 RNM983092:RNM983093 RXI983092:RXI983093 SHE983092:SHE983093 SRA983092:SRA983093 TAW983092:TAW983093 TKS983092:TKS983093 TUO983092:TUO983093 UEK983092:UEK983093 UOG983092:UOG983093 UYC983092:UYC983093 VHY983092:VHY983093 VRU983092:VRU983093 WBQ983092:WBQ983093 WLM983092:WLM983093 WVI983092:WVI983093 A36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xr:uid="{1175E07B-205B-4B6B-A8D2-2C16C5E93109}"/>
    <dataValidation allowBlank="1" showInputMessage="1" showErrorMessage="1" prompt="Double click, entering into the linked cell of &quot;Debriefing Check List&quot; to input directly_x000a__x000a_双击进入&quot;描述清单&quot;的相应单元格进行输入" sqref="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D65540:D65541 IZ65540:IZ65541 SV65540:SV65541 ACR65540:ACR65541 AMN65540:AMN65541 AWJ65540:AWJ65541 BGF65540:BGF65541 BQB65540:BQB65541 BZX65540:BZX65541 CJT65540:CJT65541 CTP65540:CTP65541 DDL65540:DDL65541 DNH65540:DNH65541 DXD65540:DXD65541 EGZ65540:EGZ65541 EQV65540:EQV65541 FAR65540:FAR65541 FKN65540:FKN65541 FUJ65540:FUJ65541 GEF65540:GEF65541 GOB65540:GOB65541 GXX65540:GXX65541 HHT65540:HHT65541 HRP65540:HRP65541 IBL65540:IBL65541 ILH65540:ILH65541 IVD65540:IVD65541 JEZ65540:JEZ65541 JOV65540:JOV65541 JYR65540:JYR65541 KIN65540:KIN65541 KSJ65540:KSJ65541 LCF65540:LCF65541 LMB65540:LMB65541 LVX65540:LVX65541 MFT65540:MFT65541 MPP65540:MPP65541 MZL65540:MZL65541 NJH65540:NJH65541 NTD65540:NTD65541 OCZ65540:OCZ65541 OMV65540:OMV65541 OWR65540:OWR65541 PGN65540:PGN65541 PQJ65540:PQJ65541 QAF65540:QAF65541 QKB65540:QKB65541 QTX65540:QTX65541 RDT65540:RDT65541 RNP65540:RNP65541 RXL65540:RXL65541 SHH65540:SHH65541 SRD65540:SRD65541 TAZ65540:TAZ65541 TKV65540:TKV65541 TUR65540:TUR65541 UEN65540:UEN65541 UOJ65540:UOJ65541 UYF65540:UYF65541 VIB65540:VIB65541 VRX65540:VRX65541 WBT65540:WBT65541 WLP65540:WLP65541 WVL65540:WVL65541 D131076:D131077 IZ131076:IZ131077 SV131076:SV131077 ACR131076:ACR131077 AMN131076:AMN131077 AWJ131076:AWJ131077 BGF131076:BGF131077 BQB131076:BQB131077 BZX131076:BZX131077 CJT131076:CJT131077 CTP131076:CTP131077 DDL131076:DDL131077 DNH131076:DNH131077 DXD131076:DXD131077 EGZ131076:EGZ131077 EQV131076:EQV131077 FAR131076:FAR131077 FKN131076:FKN131077 FUJ131076:FUJ131077 GEF131076:GEF131077 GOB131076:GOB131077 GXX131076:GXX131077 HHT131076:HHT131077 HRP131076:HRP131077 IBL131076:IBL131077 ILH131076:ILH131077 IVD131076:IVD131077 JEZ131076:JEZ131077 JOV131076:JOV131077 JYR131076:JYR131077 KIN131076:KIN131077 KSJ131076:KSJ131077 LCF131076:LCF131077 LMB131076:LMB131077 LVX131076:LVX131077 MFT131076:MFT131077 MPP131076:MPP131077 MZL131076:MZL131077 NJH131076:NJH131077 NTD131076:NTD131077 OCZ131076:OCZ131077 OMV131076:OMV131077 OWR131076:OWR131077 PGN131076:PGN131077 PQJ131076:PQJ131077 QAF131076:QAF131077 QKB131076:QKB131077 QTX131076:QTX131077 RDT131076:RDT131077 RNP131076:RNP131077 RXL131076:RXL131077 SHH131076:SHH131077 SRD131076:SRD131077 TAZ131076:TAZ131077 TKV131076:TKV131077 TUR131076:TUR131077 UEN131076:UEN131077 UOJ131076:UOJ131077 UYF131076:UYF131077 VIB131076:VIB131077 VRX131076:VRX131077 WBT131076:WBT131077 WLP131076:WLP131077 WVL131076:WVL131077 D196612:D196613 IZ196612:IZ196613 SV196612:SV196613 ACR196612:ACR196613 AMN196612:AMN196613 AWJ196612:AWJ196613 BGF196612:BGF196613 BQB196612:BQB196613 BZX196612:BZX196613 CJT196612:CJT196613 CTP196612:CTP196613 DDL196612:DDL196613 DNH196612:DNH196613 DXD196612:DXD196613 EGZ196612:EGZ196613 EQV196612:EQV196613 FAR196612:FAR196613 FKN196612:FKN196613 FUJ196612:FUJ196613 GEF196612:GEF196613 GOB196612:GOB196613 GXX196612:GXX196613 HHT196612:HHT196613 HRP196612:HRP196613 IBL196612:IBL196613 ILH196612:ILH196613 IVD196612:IVD196613 JEZ196612:JEZ196613 JOV196612:JOV196613 JYR196612:JYR196613 KIN196612:KIN196613 KSJ196612:KSJ196613 LCF196612:LCF196613 LMB196612:LMB196613 LVX196612:LVX196613 MFT196612:MFT196613 MPP196612:MPP196613 MZL196612:MZL196613 NJH196612:NJH196613 NTD196612:NTD196613 OCZ196612:OCZ196613 OMV196612:OMV196613 OWR196612:OWR196613 PGN196612:PGN196613 PQJ196612:PQJ196613 QAF196612:QAF196613 QKB196612:QKB196613 QTX196612:QTX196613 RDT196612:RDT196613 RNP196612:RNP196613 RXL196612:RXL196613 SHH196612:SHH196613 SRD196612:SRD196613 TAZ196612:TAZ196613 TKV196612:TKV196613 TUR196612:TUR196613 UEN196612:UEN196613 UOJ196612:UOJ196613 UYF196612:UYF196613 VIB196612:VIB196613 VRX196612:VRX196613 WBT196612:WBT196613 WLP196612:WLP196613 WVL196612:WVL196613 D262148:D262149 IZ262148:IZ262149 SV262148:SV262149 ACR262148:ACR262149 AMN262148:AMN262149 AWJ262148:AWJ262149 BGF262148:BGF262149 BQB262148:BQB262149 BZX262148:BZX262149 CJT262148:CJT262149 CTP262148:CTP262149 DDL262148:DDL262149 DNH262148:DNH262149 DXD262148:DXD262149 EGZ262148:EGZ262149 EQV262148:EQV262149 FAR262148:FAR262149 FKN262148:FKN262149 FUJ262148:FUJ262149 GEF262148:GEF262149 GOB262148:GOB262149 GXX262148:GXX262149 HHT262148:HHT262149 HRP262148:HRP262149 IBL262148:IBL262149 ILH262148:ILH262149 IVD262148:IVD262149 JEZ262148:JEZ262149 JOV262148:JOV262149 JYR262148:JYR262149 KIN262148:KIN262149 KSJ262148:KSJ262149 LCF262148:LCF262149 LMB262148:LMB262149 LVX262148:LVX262149 MFT262148:MFT262149 MPP262148:MPP262149 MZL262148:MZL262149 NJH262148:NJH262149 NTD262148:NTD262149 OCZ262148:OCZ262149 OMV262148:OMV262149 OWR262148:OWR262149 PGN262148:PGN262149 PQJ262148:PQJ262149 QAF262148:QAF262149 QKB262148:QKB262149 QTX262148:QTX262149 RDT262148:RDT262149 RNP262148:RNP262149 RXL262148:RXL262149 SHH262148:SHH262149 SRD262148:SRD262149 TAZ262148:TAZ262149 TKV262148:TKV262149 TUR262148:TUR262149 UEN262148:UEN262149 UOJ262148:UOJ262149 UYF262148:UYF262149 VIB262148:VIB262149 VRX262148:VRX262149 WBT262148:WBT262149 WLP262148:WLP262149 WVL262148:WVL262149 D327684:D327685 IZ327684:IZ327685 SV327684:SV327685 ACR327684:ACR327685 AMN327684:AMN327685 AWJ327684:AWJ327685 BGF327684:BGF327685 BQB327684:BQB327685 BZX327684:BZX327685 CJT327684:CJT327685 CTP327684:CTP327685 DDL327684:DDL327685 DNH327684:DNH327685 DXD327684:DXD327685 EGZ327684:EGZ327685 EQV327684:EQV327685 FAR327684:FAR327685 FKN327684:FKN327685 FUJ327684:FUJ327685 GEF327684:GEF327685 GOB327684:GOB327685 GXX327684:GXX327685 HHT327684:HHT327685 HRP327684:HRP327685 IBL327684:IBL327685 ILH327684:ILH327685 IVD327684:IVD327685 JEZ327684:JEZ327685 JOV327684:JOV327685 JYR327684:JYR327685 KIN327684:KIN327685 KSJ327684:KSJ327685 LCF327684:LCF327685 LMB327684:LMB327685 LVX327684:LVX327685 MFT327684:MFT327685 MPP327684:MPP327685 MZL327684:MZL327685 NJH327684:NJH327685 NTD327684:NTD327685 OCZ327684:OCZ327685 OMV327684:OMV327685 OWR327684:OWR327685 PGN327684:PGN327685 PQJ327684:PQJ327685 QAF327684:QAF327685 QKB327684:QKB327685 QTX327684:QTX327685 RDT327684:RDT327685 RNP327684:RNP327685 RXL327684:RXL327685 SHH327684:SHH327685 SRD327684:SRD327685 TAZ327684:TAZ327685 TKV327684:TKV327685 TUR327684:TUR327685 UEN327684:UEN327685 UOJ327684:UOJ327685 UYF327684:UYF327685 VIB327684:VIB327685 VRX327684:VRX327685 WBT327684:WBT327685 WLP327684:WLP327685 WVL327684:WVL327685 D393220:D393221 IZ393220:IZ393221 SV393220:SV393221 ACR393220:ACR393221 AMN393220:AMN393221 AWJ393220:AWJ393221 BGF393220:BGF393221 BQB393220:BQB393221 BZX393220:BZX393221 CJT393220:CJT393221 CTP393220:CTP393221 DDL393220:DDL393221 DNH393220:DNH393221 DXD393220:DXD393221 EGZ393220:EGZ393221 EQV393220:EQV393221 FAR393220:FAR393221 FKN393220:FKN393221 FUJ393220:FUJ393221 GEF393220:GEF393221 GOB393220:GOB393221 GXX393220:GXX393221 HHT393220:HHT393221 HRP393220:HRP393221 IBL393220:IBL393221 ILH393220:ILH393221 IVD393220:IVD393221 JEZ393220:JEZ393221 JOV393220:JOV393221 JYR393220:JYR393221 KIN393220:KIN393221 KSJ393220:KSJ393221 LCF393220:LCF393221 LMB393220:LMB393221 LVX393220:LVX393221 MFT393220:MFT393221 MPP393220:MPP393221 MZL393220:MZL393221 NJH393220:NJH393221 NTD393220:NTD393221 OCZ393220:OCZ393221 OMV393220:OMV393221 OWR393220:OWR393221 PGN393220:PGN393221 PQJ393220:PQJ393221 QAF393220:QAF393221 QKB393220:QKB393221 QTX393220:QTX393221 RDT393220:RDT393221 RNP393220:RNP393221 RXL393220:RXL393221 SHH393220:SHH393221 SRD393220:SRD393221 TAZ393220:TAZ393221 TKV393220:TKV393221 TUR393220:TUR393221 UEN393220:UEN393221 UOJ393220:UOJ393221 UYF393220:UYF393221 VIB393220:VIB393221 VRX393220:VRX393221 WBT393220:WBT393221 WLP393220:WLP393221 WVL393220:WVL393221 D458756:D458757 IZ458756:IZ458757 SV458756:SV458757 ACR458756:ACR458757 AMN458756:AMN458757 AWJ458756:AWJ458757 BGF458756:BGF458757 BQB458756:BQB458757 BZX458756:BZX458757 CJT458756:CJT458757 CTP458756:CTP458757 DDL458756:DDL458757 DNH458756:DNH458757 DXD458756:DXD458757 EGZ458756:EGZ458757 EQV458756:EQV458757 FAR458756:FAR458757 FKN458756:FKN458757 FUJ458756:FUJ458757 GEF458756:GEF458757 GOB458756:GOB458757 GXX458756:GXX458757 HHT458756:HHT458757 HRP458756:HRP458757 IBL458756:IBL458757 ILH458756:ILH458757 IVD458756:IVD458757 JEZ458756:JEZ458757 JOV458756:JOV458757 JYR458756:JYR458757 KIN458756:KIN458757 KSJ458756:KSJ458757 LCF458756:LCF458757 LMB458756:LMB458757 LVX458756:LVX458757 MFT458756:MFT458757 MPP458756:MPP458757 MZL458756:MZL458757 NJH458756:NJH458757 NTD458756:NTD458757 OCZ458756:OCZ458757 OMV458756:OMV458757 OWR458756:OWR458757 PGN458756:PGN458757 PQJ458756:PQJ458757 QAF458756:QAF458757 QKB458756:QKB458757 QTX458756:QTX458757 RDT458756:RDT458757 RNP458756:RNP458757 RXL458756:RXL458757 SHH458756:SHH458757 SRD458756:SRD458757 TAZ458756:TAZ458757 TKV458756:TKV458757 TUR458756:TUR458757 UEN458756:UEN458757 UOJ458756:UOJ458757 UYF458756:UYF458757 VIB458756:VIB458757 VRX458756:VRX458757 WBT458756:WBT458757 WLP458756:WLP458757 WVL458756:WVL458757 D524292:D524293 IZ524292:IZ524293 SV524292:SV524293 ACR524292:ACR524293 AMN524292:AMN524293 AWJ524292:AWJ524293 BGF524292:BGF524293 BQB524292:BQB524293 BZX524292:BZX524293 CJT524292:CJT524293 CTP524292:CTP524293 DDL524292:DDL524293 DNH524292:DNH524293 DXD524292:DXD524293 EGZ524292:EGZ524293 EQV524292:EQV524293 FAR524292:FAR524293 FKN524292:FKN524293 FUJ524292:FUJ524293 GEF524292:GEF524293 GOB524292:GOB524293 GXX524292:GXX524293 HHT524292:HHT524293 HRP524292:HRP524293 IBL524292:IBL524293 ILH524292:ILH524293 IVD524292:IVD524293 JEZ524292:JEZ524293 JOV524292:JOV524293 JYR524292:JYR524293 KIN524292:KIN524293 KSJ524292:KSJ524293 LCF524292:LCF524293 LMB524292:LMB524293 LVX524292:LVX524293 MFT524292:MFT524293 MPP524292:MPP524293 MZL524292:MZL524293 NJH524292:NJH524293 NTD524292:NTD524293 OCZ524292:OCZ524293 OMV524292:OMV524293 OWR524292:OWR524293 PGN524292:PGN524293 PQJ524292:PQJ524293 QAF524292:QAF524293 QKB524292:QKB524293 QTX524292:QTX524293 RDT524292:RDT524293 RNP524292:RNP524293 RXL524292:RXL524293 SHH524292:SHH524293 SRD524292:SRD524293 TAZ524292:TAZ524293 TKV524292:TKV524293 TUR524292:TUR524293 UEN524292:UEN524293 UOJ524292:UOJ524293 UYF524292:UYF524293 VIB524292:VIB524293 VRX524292:VRX524293 WBT524292:WBT524293 WLP524292:WLP524293 WVL524292:WVL524293 D589828:D589829 IZ589828:IZ589829 SV589828:SV589829 ACR589828:ACR589829 AMN589828:AMN589829 AWJ589828:AWJ589829 BGF589828:BGF589829 BQB589828:BQB589829 BZX589828:BZX589829 CJT589828:CJT589829 CTP589828:CTP589829 DDL589828:DDL589829 DNH589828:DNH589829 DXD589828:DXD589829 EGZ589828:EGZ589829 EQV589828:EQV589829 FAR589828:FAR589829 FKN589828:FKN589829 FUJ589828:FUJ589829 GEF589828:GEF589829 GOB589828:GOB589829 GXX589828:GXX589829 HHT589828:HHT589829 HRP589828:HRP589829 IBL589828:IBL589829 ILH589828:ILH589829 IVD589828:IVD589829 JEZ589828:JEZ589829 JOV589828:JOV589829 JYR589828:JYR589829 KIN589828:KIN589829 KSJ589828:KSJ589829 LCF589828:LCF589829 LMB589828:LMB589829 LVX589828:LVX589829 MFT589828:MFT589829 MPP589828:MPP589829 MZL589828:MZL589829 NJH589828:NJH589829 NTD589828:NTD589829 OCZ589828:OCZ589829 OMV589828:OMV589829 OWR589828:OWR589829 PGN589828:PGN589829 PQJ589828:PQJ589829 QAF589828:QAF589829 QKB589828:QKB589829 QTX589828:QTX589829 RDT589828:RDT589829 RNP589828:RNP589829 RXL589828:RXL589829 SHH589828:SHH589829 SRD589828:SRD589829 TAZ589828:TAZ589829 TKV589828:TKV589829 TUR589828:TUR589829 UEN589828:UEN589829 UOJ589828:UOJ589829 UYF589828:UYF589829 VIB589828:VIB589829 VRX589828:VRX589829 WBT589828:WBT589829 WLP589828:WLP589829 WVL589828:WVL589829 D655364:D655365 IZ655364:IZ655365 SV655364:SV655365 ACR655364:ACR655365 AMN655364:AMN655365 AWJ655364:AWJ655365 BGF655364:BGF655365 BQB655364:BQB655365 BZX655364:BZX655365 CJT655364:CJT655365 CTP655364:CTP655365 DDL655364:DDL655365 DNH655364:DNH655365 DXD655364:DXD655365 EGZ655364:EGZ655365 EQV655364:EQV655365 FAR655364:FAR655365 FKN655364:FKN655365 FUJ655364:FUJ655365 GEF655364:GEF655365 GOB655364:GOB655365 GXX655364:GXX655365 HHT655364:HHT655365 HRP655364:HRP655365 IBL655364:IBL655365 ILH655364:ILH655365 IVD655364:IVD655365 JEZ655364:JEZ655365 JOV655364:JOV655365 JYR655364:JYR655365 KIN655364:KIN655365 KSJ655364:KSJ655365 LCF655364:LCF655365 LMB655364:LMB655365 LVX655364:LVX655365 MFT655364:MFT655365 MPP655364:MPP655365 MZL655364:MZL655365 NJH655364:NJH655365 NTD655364:NTD655365 OCZ655364:OCZ655365 OMV655364:OMV655365 OWR655364:OWR655365 PGN655364:PGN655365 PQJ655364:PQJ655365 QAF655364:QAF655365 QKB655364:QKB655365 QTX655364:QTX655365 RDT655364:RDT655365 RNP655364:RNP655365 RXL655364:RXL655365 SHH655364:SHH655365 SRD655364:SRD655365 TAZ655364:TAZ655365 TKV655364:TKV655365 TUR655364:TUR655365 UEN655364:UEN655365 UOJ655364:UOJ655365 UYF655364:UYF655365 VIB655364:VIB655365 VRX655364:VRX655365 WBT655364:WBT655365 WLP655364:WLP655365 WVL655364:WVL655365 D720900:D720901 IZ720900:IZ720901 SV720900:SV720901 ACR720900:ACR720901 AMN720900:AMN720901 AWJ720900:AWJ720901 BGF720900:BGF720901 BQB720900:BQB720901 BZX720900:BZX720901 CJT720900:CJT720901 CTP720900:CTP720901 DDL720900:DDL720901 DNH720900:DNH720901 DXD720900:DXD720901 EGZ720900:EGZ720901 EQV720900:EQV720901 FAR720900:FAR720901 FKN720900:FKN720901 FUJ720900:FUJ720901 GEF720900:GEF720901 GOB720900:GOB720901 GXX720900:GXX720901 HHT720900:HHT720901 HRP720900:HRP720901 IBL720900:IBL720901 ILH720900:ILH720901 IVD720900:IVD720901 JEZ720900:JEZ720901 JOV720900:JOV720901 JYR720900:JYR720901 KIN720900:KIN720901 KSJ720900:KSJ720901 LCF720900:LCF720901 LMB720900:LMB720901 LVX720900:LVX720901 MFT720900:MFT720901 MPP720900:MPP720901 MZL720900:MZL720901 NJH720900:NJH720901 NTD720900:NTD720901 OCZ720900:OCZ720901 OMV720900:OMV720901 OWR720900:OWR720901 PGN720900:PGN720901 PQJ720900:PQJ720901 QAF720900:QAF720901 QKB720900:QKB720901 QTX720900:QTX720901 RDT720900:RDT720901 RNP720900:RNP720901 RXL720900:RXL720901 SHH720900:SHH720901 SRD720900:SRD720901 TAZ720900:TAZ720901 TKV720900:TKV720901 TUR720900:TUR720901 UEN720900:UEN720901 UOJ720900:UOJ720901 UYF720900:UYF720901 VIB720900:VIB720901 VRX720900:VRX720901 WBT720900:WBT720901 WLP720900:WLP720901 WVL720900:WVL720901 D786436:D786437 IZ786436:IZ786437 SV786436:SV786437 ACR786436:ACR786437 AMN786436:AMN786437 AWJ786436:AWJ786437 BGF786436:BGF786437 BQB786436:BQB786437 BZX786436:BZX786437 CJT786436:CJT786437 CTP786436:CTP786437 DDL786436:DDL786437 DNH786436:DNH786437 DXD786436:DXD786437 EGZ786436:EGZ786437 EQV786436:EQV786437 FAR786436:FAR786437 FKN786436:FKN786437 FUJ786436:FUJ786437 GEF786436:GEF786437 GOB786436:GOB786437 GXX786436:GXX786437 HHT786436:HHT786437 HRP786436:HRP786437 IBL786436:IBL786437 ILH786436:ILH786437 IVD786436:IVD786437 JEZ786436:JEZ786437 JOV786436:JOV786437 JYR786436:JYR786437 KIN786436:KIN786437 KSJ786436:KSJ786437 LCF786436:LCF786437 LMB786436:LMB786437 LVX786436:LVX786437 MFT786436:MFT786437 MPP786436:MPP786437 MZL786436:MZL786437 NJH786436:NJH786437 NTD786436:NTD786437 OCZ786436:OCZ786437 OMV786436:OMV786437 OWR786436:OWR786437 PGN786436:PGN786437 PQJ786436:PQJ786437 QAF786436:QAF786437 QKB786436:QKB786437 QTX786436:QTX786437 RDT786436:RDT786437 RNP786436:RNP786437 RXL786436:RXL786437 SHH786436:SHH786437 SRD786436:SRD786437 TAZ786436:TAZ786437 TKV786436:TKV786437 TUR786436:TUR786437 UEN786436:UEN786437 UOJ786436:UOJ786437 UYF786436:UYF786437 VIB786436:VIB786437 VRX786436:VRX786437 WBT786436:WBT786437 WLP786436:WLP786437 WVL786436:WVL786437 D851972:D851973 IZ851972:IZ851973 SV851972:SV851973 ACR851972:ACR851973 AMN851972:AMN851973 AWJ851972:AWJ851973 BGF851972:BGF851973 BQB851972:BQB851973 BZX851972:BZX851973 CJT851972:CJT851973 CTP851972:CTP851973 DDL851972:DDL851973 DNH851972:DNH851973 DXD851972:DXD851973 EGZ851972:EGZ851973 EQV851972:EQV851973 FAR851972:FAR851973 FKN851972:FKN851973 FUJ851972:FUJ851973 GEF851972:GEF851973 GOB851972:GOB851973 GXX851972:GXX851973 HHT851972:HHT851973 HRP851972:HRP851973 IBL851972:IBL851973 ILH851972:ILH851973 IVD851972:IVD851973 JEZ851972:JEZ851973 JOV851972:JOV851973 JYR851972:JYR851973 KIN851972:KIN851973 KSJ851972:KSJ851973 LCF851972:LCF851973 LMB851972:LMB851973 LVX851972:LVX851973 MFT851972:MFT851973 MPP851972:MPP851973 MZL851972:MZL851973 NJH851972:NJH851973 NTD851972:NTD851973 OCZ851972:OCZ851973 OMV851972:OMV851973 OWR851972:OWR851973 PGN851972:PGN851973 PQJ851972:PQJ851973 QAF851972:QAF851973 QKB851972:QKB851973 QTX851972:QTX851973 RDT851972:RDT851973 RNP851972:RNP851973 RXL851972:RXL851973 SHH851972:SHH851973 SRD851972:SRD851973 TAZ851972:TAZ851973 TKV851972:TKV851973 TUR851972:TUR851973 UEN851972:UEN851973 UOJ851972:UOJ851973 UYF851972:UYF851973 VIB851972:VIB851973 VRX851972:VRX851973 WBT851972:WBT851973 WLP851972:WLP851973 WVL851972:WVL851973 D917508:D917509 IZ917508:IZ917509 SV917508:SV917509 ACR917508:ACR917509 AMN917508:AMN917509 AWJ917508:AWJ917509 BGF917508:BGF917509 BQB917508:BQB917509 BZX917508:BZX917509 CJT917508:CJT917509 CTP917508:CTP917509 DDL917508:DDL917509 DNH917508:DNH917509 DXD917508:DXD917509 EGZ917508:EGZ917509 EQV917508:EQV917509 FAR917508:FAR917509 FKN917508:FKN917509 FUJ917508:FUJ917509 GEF917508:GEF917509 GOB917508:GOB917509 GXX917508:GXX917509 HHT917508:HHT917509 HRP917508:HRP917509 IBL917508:IBL917509 ILH917508:ILH917509 IVD917508:IVD917509 JEZ917508:JEZ917509 JOV917508:JOV917509 JYR917508:JYR917509 KIN917508:KIN917509 KSJ917508:KSJ917509 LCF917508:LCF917509 LMB917508:LMB917509 LVX917508:LVX917509 MFT917508:MFT917509 MPP917508:MPP917509 MZL917508:MZL917509 NJH917508:NJH917509 NTD917508:NTD917509 OCZ917508:OCZ917509 OMV917508:OMV917509 OWR917508:OWR917509 PGN917508:PGN917509 PQJ917508:PQJ917509 QAF917508:QAF917509 QKB917508:QKB917509 QTX917508:QTX917509 RDT917508:RDT917509 RNP917508:RNP917509 RXL917508:RXL917509 SHH917508:SHH917509 SRD917508:SRD917509 TAZ917508:TAZ917509 TKV917508:TKV917509 TUR917508:TUR917509 UEN917508:UEN917509 UOJ917508:UOJ917509 UYF917508:UYF917509 VIB917508:VIB917509 VRX917508:VRX917509 WBT917508:WBT917509 WLP917508:WLP917509 WVL917508:WVL917509 D983044:D983045 IZ983044:IZ983045 SV983044:SV983045 ACR983044:ACR983045 AMN983044:AMN983045 AWJ983044:AWJ983045 BGF983044:BGF983045 BQB983044:BQB983045 BZX983044:BZX983045 CJT983044:CJT983045 CTP983044:CTP983045 DDL983044:DDL983045 DNH983044:DNH983045 DXD983044:DXD983045 EGZ983044:EGZ983045 EQV983044:EQV983045 FAR983044:FAR983045 FKN983044:FKN983045 FUJ983044:FUJ983045 GEF983044:GEF983045 GOB983044:GOB983045 GXX983044:GXX983045 HHT983044:HHT983045 HRP983044:HRP983045 IBL983044:IBL983045 ILH983044:ILH983045 IVD983044:IVD983045 JEZ983044:JEZ983045 JOV983044:JOV983045 JYR983044:JYR983045 KIN983044:KIN983045 KSJ983044:KSJ983045 LCF983044:LCF983045 LMB983044:LMB983045 LVX983044:LVX983045 MFT983044:MFT983045 MPP983044:MPP983045 MZL983044:MZL983045 NJH983044:NJH983045 NTD983044:NTD983045 OCZ983044:OCZ983045 OMV983044:OMV983045 OWR983044:OWR983045 PGN983044:PGN983045 PQJ983044:PQJ983045 QAF983044:QAF983045 QKB983044:QKB983045 QTX983044:QTX983045 RDT983044:RDT983045 RNP983044:RNP983045 RXL983044:RXL983045 SHH983044:SHH983045 SRD983044:SRD983045 TAZ983044:TAZ983045 TKV983044:TKV983045 TUR983044:TUR983045 UEN983044:UEN983045 UOJ983044:UOJ983045 UYF983044:UYF983045 VIB983044:VIB983045 VRX983044:VRX983045 WBT983044:WBT983045 WLP983044:WLP983045 WVL983044:WVL983045 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B4:B5 IX4:IX5 ST4:ST5 ACP4:ACP5 AML4:AML5 AWH4:AWH5 BGD4:BGD5 BPZ4:BPZ5 BZV4:BZV5 CJR4:CJR5 CTN4:CTN5 DDJ4:DDJ5 DNF4:DNF5 DXB4:DXB5 EGX4:EGX5 EQT4:EQT5 FAP4:FAP5 FKL4:FKL5 FUH4:FUH5 GED4:GED5 GNZ4:GNZ5 GXV4:GXV5 HHR4:HHR5 HRN4:HRN5 IBJ4:IBJ5 ILF4:ILF5 IVB4:IVB5 JEX4:JEX5 JOT4:JOT5 JYP4:JYP5 KIL4:KIL5 KSH4:KSH5 LCD4:LCD5 LLZ4:LLZ5 LVV4:LVV5 MFR4:MFR5 MPN4:MPN5 MZJ4:MZJ5 NJF4:NJF5 NTB4:NTB5 OCX4:OCX5 OMT4:OMT5 OWP4:OWP5 PGL4:PGL5 PQH4:PQH5 QAD4:QAD5 QJZ4:QJZ5 QTV4:QTV5 RDR4:RDR5 RNN4:RNN5 RXJ4:RXJ5 SHF4:SHF5 SRB4:SRB5 TAX4:TAX5 TKT4:TKT5 TUP4:TUP5 UEL4:UEL5 UOH4:UOH5 UYD4:UYD5 VHZ4:VHZ5 VRV4:VRV5 WBR4:WBR5 WLN4:WLN5 WVJ4:WVJ5 B65540:B65541 IX65540:IX65541 ST65540:ST65541 ACP65540:ACP65541 AML65540:AML65541 AWH65540:AWH65541 BGD65540:BGD65541 BPZ65540:BPZ65541 BZV65540:BZV65541 CJR65540:CJR65541 CTN65540:CTN65541 DDJ65540:DDJ65541 DNF65540:DNF65541 DXB65540:DXB65541 EGX65540:EGX65541 EQT65540:EQT65541 FAP65540:FAP65541 FKL65540:FKL65541 FUH65540:FUH65541 GED65540:GED65541 GNZ65540:GNZ65541 GXV65540:GXV65541 HHR65540:HHR65541 HRN65540:HRN65541 IBJ65540:IBJ65541 ILF65540:ILF65541 IVB65540:IVB65541 JEX65540:JEX65541 JOT65540:JOT65541 JYP65540:JYP65541 KIL65540:KIL65541 KSH65540:KSH65541 LCD65540:LCD65541 LLZ65540:LLZ65541 LVV65540:LVV65541 MFR65540:MFR65541 MPN65540:MPN65541 MZJ65540:MZJ65541 NJF65540:NJF65541 NTB65540:NTB65541 OCX65540:OCX65541 OMT65540:OMT65541 OWP65540:OWP65541 PGL65540:PGL65541 PQH65540:PQH65541 QAD65540:QAD65541 QJZ65540:QJZ65541 QTV65540:QTV65541 RDR65540:RDR65541 RNN65540:RNN65541 RXJ65540:RXJ65541 SHF65540:SHF65541 SRB65540:SRB65541 TAX65540:TAX65541 TKT65540:TKT65541 TUP65540:TUP65541 UEL65540:UEL65541 UOH65540:UOH65541 UYD65540:UYD65541 VHZ65540:VHZ65541 VRV65540:VRV65541 WBR65540:WBR65541 WLN65540:WLN65541 WVJ65540:WVJ65541 B131076:B131077 IX131076:IX131077 ST131076:ST131077 ACP131076:ACP131077 AML131076:AML131077 AWH131076:AWH131077 BGD131076:BGD131077 BPZ131076:BPZ131077 BZV131076:BZV131077 CJR131076:CJR131077 CTN131076:CTN131077 DDJ131076:DDJ131077 DNF131076:DNF131077 DXB131076:DXB131077 EGX131076:EGX131077 EQT131076:EQT131077 FAP131076:FAP131077 FKL131076:FKL131077 FUH131076:FUH131077 GED131076:GED131077 GNZ131076:GNZ131077 GXV131076:GXV131077 HHR131076:HHR131077 HRN131076:HRN131077 IBJ131076:IBJ131077 ILF131076:ILF131077 IVB131076:IVB131077 JEX131076:JEX131077 JOT131076:JOT131077 JYP131076:JYP131077 KIL131076:KIL131077 KSH131076:KSH131077 LCD131076:LCD131077 LLZ131076:LLZ131077 LVV131076:LVV131077 MFR131076:MFR131077 MPN131076:MPN131077 MZJ131076:MZJ131077 NJF131076:NJF131077 NTB131076:NTB131077 OCX131076:OCX131077 OMT131076:OMT131077 OWP131076:OWP131077 PGL131076:PGL131077 PQH131076:PQH131077 QAD131076:QAD131077 QJZ131076:QJZ131077 QTV131076:QTV131077 RDR131076:RDR131077 RNN131076:RNN131077 RXJ131076:RXJ131077 SHF131076:SHF131077 SRB131076:SRB131077 TAX131076:TAX131077 TKT131076:TKT131077 TUP131076:TUP131077 UEL131076:UEL131077 UOH131076:UOH131077 UYD131076:UYD131077 VHZ131076:VHZ131077 VRV131076:VRV131077 WBR131076:WBR131077 WLN131076:WLN131077 WVJ131076:WVJ131077 B196612:B196613 IX196612:IX196613 ST196612:ST196613 ACP196612:ACP196613 AML196612:AML196613 AWH196612:AWH196613 BGD196612:BGD196613 BPZ196612:BPZ196613 BZV196612:BZV196613 CJR196612:CJR196613 CTN196612:CTN196613 DDJ196612:DDJ196613 DNF196612:DNF196613 DXB196612:DXB196613 EGX196612:EGX196613 EQT196612:EQT196613 FAP196612:FAP196613 FKL196612:FKL196613 FUH196612:FUH196613 GED196612:GED196613 GNZ196612:GNZ196613 GXV196612:GXV196613 HHR196612:HHR196613 HRN196612:HRN196613 IBJ196612:IBJ196613 ILF196612:ILF196613 IVB196612:IVB196613 JEX196612:JEX196613 JOT196612:JOT196613 JYP196612:JYP196613 KIL196612:KIL196613 KSH196612:KSH196613 LCD196612:LCD196613 LLZ196612:LLZ196613 LVV196612:LVV196613 MFR196612:MFR196613 MPN196612:MPN196613 MZJ196612:MZJ196613 NJF196612:NJF196613 NTB196612:NTB196613 OCX196612:OCX196613 OMT196612:OMT196613 OWP196612:OWP196613 PGL196612:PGL196613 PQH196612:PQH196613 QAD196612:QAD196613 QJZ196612:QJZ196613 QTV196612:QTV196613 RDR196612:RDR196613 RNN196612:RNN196613 RXJ196612:RXJ196613 SHF196612:SHF196613 SRB196612:SRB196613 TAX196612:TAX196613 TKT196612:TKT196613 TUP196612:TUP196613 UEL196612:UEL196613 UOH196612:UOH196613 UYD196612:UYD196613 VHZ196612:VHZ196613 VRV196612:VRV196613 WBR196612:WBR196613 WLN196612:WLN196613 WVJ196612:WVJ196613 B262148:B262149 IX262148:IX262149 ST262148:ST262149 ACP262148:ACP262149 AML262148:AML262149 AWH262148:AWH262149 BGD262148:BGD262149 BPZ262148:BPZ262149 BZV262148:BZV262149 CJR262148:CJR262149 CTN262148:CTN262149 DDJ262148:DDJ262149 DNF262148:DNF262149 DXB262148:DXB262149 EGX262148:EGX262149 EQT262148:EQT262149 FAP262148:FAP262149 FKL262148:FKL262149 FUH262148:FUH262149 GED262148:GED262149 GNZ262148:GNZ262149 GXV262148:GXV262149 HHR262148:HHR262149 HRN262148:HRN262149 IBJ262148:IBJ262149 ILF262148:ILF262149 IVB262148:IVB262149 JEX262148:JEX262149 JOT262148:JOT262149 JYP262148:JYP262149 KIL262148:KIL262149 KSH262148:KSH262149 LCD262148:LCD262149 LLZ262148:LLZ262149 LVV262148:LVV262149 MFR262148:MFR262149 MPN262148:MPN262149 MZJ262148:MZJ262149 NJF262148:NJF262149 NTB262148:NTB262149 OCX262148:OCX262149 OMT262148:OMT262149 OWP262148:OWP262149 PGL262148:PGL262149 PQH262148:PQH262149 QAD262148:QAD262149 QJZ262148:QJZ262149 QTV262148:QTV262149 RDR262148:RDR262149 RNN262148:RNN262149 RXJ262148:RXJ262149 SHF262148:SHF262149 SRB262148:SRB262149 TAX262148:TAX262149 TKT262148:TKT262149 TUP262148:TUP262149 UEL262148:UEL262149 UOH262148:UOH262149 UYD262148:UYD262149 VHZ262148:VHZ262149 VRV262148:VRV262149 WBR262148:WBR262149 WLN262148:WLN262149 WVJ262148:WVJ262149 B327684:B327685 IX327684:IX327685 ST327684:ST327685 ACP327684:ACP327685 AML327684:AML327685 AWH327684:AWH327685 BGD327684:BGD327685 BPZ327684:BPZ327685 BZV327684:BZV327685 CJR327684:CJR327685 CTN327684:CTN327685 DDJ327684:DDJ327685 DNF327684:DNF327685 DXB327684:DXB327685 EGX327684:EGX327685 EQT327684:EQT327685 FAP327684:FAP327685 FKL327684:FKL327685 FUH327684:FUH327685 GED327684:GED327685 GNZ327684:GNZ327685 GXV327684:GXV327685 HHR327684:HHR327685 HRN327684:HRN327685 IBJ327684:IBJ327685 ILF327684:ILF327685 IVB327684:IVB327685 JEX327684:JEX327685 JOT327684:JOT327685 JYP327684:JYP327685 KIL327684:KIL327685 KSH327684:KSH327685 LCD327684:LCD327685 LLZ327684:LLZ327685 LVV327684:LVV327685 MFR327684:MFR327685 MPN327684:MPN327685 MZJ327684:MZJ327685 NJF327684:NJF327685 NTB327684:NTB327685 OCX327684:OCX327685 OMT327684:OMT327685 OWP327684:OWP327685 PGL327684:PGL327685 PQH327684:PQH327685 QAD327684:QAD327685 QJZ327684:QJZ327685 QTV327684:QTV327685 RDR327684:RDR327685 RNN327684:RNN327685 RXJ327684:RXJ327685 SHF327684:SHF327685 SRB327684:SRB327685 TAX327684:TAX327685 TKT327684:TKT327685 TUP327684:TUP327685 UEL327684:UEL327685 UOH327684:UOH327685 UYD327684:UYD327685 VHZ327684:VHZ327685 VRV327684:VRV327685 WBR327684:WBR327685 WLN327684:WLN327685 WVJ327684:WVJ327685 B393220:B393221 IX393220:IX393221 ST393220:ST393221 ACP393220:ACP393221 AML393220:AML393221 AWH393220:AWH393221 BGD393220:BGD393221 BPZ393220:BPZ393221 BZV393220:BZV393221 CJR393220:CJR393221 CTN393220:CTN393221 DDJ393220:DDJ393221 DNF393220:DNF393221 DXB393220:DXB393221 EGX393220:EGX393221 EQT393220:EQT393221 FAP393220:FAP393221 FKL393220:FKL393221 FUH393220:FUH393221 GED393220:GED393221 GNZ393220:GNZ393221 GXV393220:GXV393221 HHR393220:HHR393221 HRN393220:HRN393221 IBJ393220:IBJ393221 ILF393220:ILF393221 IVB393220:IVB393221 JEX393220:JEX393221 JOT393220:JOT393221 JYP393220:JYP393221 KIL393220:KIL393221 KSH393220:KSH393221 LCD393220:LCD393221 LLZ393220:LLZ393221 LVV393220:LVV393221 MFR393220:MFR393221 MPN393220:MPN393221 MZJ393220:MZJ393221 NJF393220:NJF393221 NTB393220:NTB393221 OCX393220:OCX393221 OMT393220:OMT393221 OWP393220:OWP393221 PGL393220:PGL393221 PQH393220:PQH393221 QAD393220:QAD393221 QJZ393220:QJZ393221 QTV393220:QTV393221 RDR393220:RDR393221 RNN393220:RNN393221 RXJ393220:RXJ393221 SHF393220:SHF393221 SRB393220:SRB393221 TAX393220:TAX393221 TKT393220:TKT393221 TUP393220:TUP393221 UEL393220:UEL393221 UOH393220:UOH393221 UYD393220:UYD393221 VHZ393220:VHZ393221 VRV393220:VRV393221 WBR393220:WBR393221 WLN393220:WLN393221 WVJ393220:WVJ393221 B458756:B458757 IX458756:IX458757 ST458756:ST458757 ACP458756:ACP458757 AML458756:AML458757 AWH458756:AWH458757 BGD458756:BGD458757 BPZ458756:BPZ458757 BZV458756:BZV458757 CJR458756:CJR458757 CTN458756:CTN458757 DDJ458756:DDJ458757 DNF458756:DNF458757 DXB458756:DXB458757 EGX458756:EGX458757 EQT458756:EQT458757 FAP458756:FAP458757 FKL458756:FKL458757 FUH458756:FUH458757 GED458756:GED458757 GNZ458756:GNZ458757 GXV458756:GXV458757 HHR458756:HHR458757 HRN458756:HRN458757 IBJ458756:IBJ458757 ILF458756:ILF458757 IVB458756:IVB458757 JEX458756:JEX458757 JOT458756:JOT458757 JYP458756:JYP458757 KIL458756:KIL458757 KSH458756:KSH458757 LCD458756:LCD458757 LLZ458756:LLZ458757 LVV458756:LVV458757 MFR458756:MFR458757 MPN458756:MPN458757 MZJ458756:MZJ458757 NJF458756:NJF458757 NTB458756:NTB458757 OCX458756:OCX458757 OMT458756:OMT458757 OWP458756:OWP458757 PGL458756:PGL458757 PQH458756:PQH458757 QAD458756:QAD458757 QJZ458756:QJZ458757 QTV458756:QTV458757 RDR458756:RDR458757 RNN458756:RNN458757 RXJ458756:RXJ458757 SHF458756:SHF458757 SRB458756:SRB458757 TAX458756:TAX458757 TKT458756:TKT458757 TUP458756:TUP458757 UEL458756:UEL458757 UOH458756:UOH458757 UYD458756:UYD458757 VHZ458756:VHZ458757 VRV458756:VRV458757 WBR458756:WBR458757 WLN458756:WLN458757 WVJ458756:WVJ458757 B524292:B524293 IX524292:IX524293 ST524292:ST524293 ACP524292:ACP524293 AML524292:AML524293 AWH524292:AWH524293 BGD524292:BGD524293 BPZ524292:BPZ524293 BZV524292:BZV524293 CJR524292:CJR524293 CTN524292:CTN524293 DDJ524292:DDJ524293 DNF524292:DNF524293 DXB524292:DXB524293 EGX524292:EGX524293 EQT524292:EQT524293 FAP524292:FAP524293 FKL524292:FKL524293 FUH524292:FUH524293 GED524292:GED524293 GNZ524292:GNZ524293 GXV524292:GXV524293 HHR524292:HHR524293 HRN524292:HRN524293 IBJ524292:IBJ524293 ILF524292:ILF524293 IVB524292:IVB524293 JEX524292:JEX524293 JOT524292:JOT524293 JYP524292:JYP524293 KIL524292:KIL524293 KSH524292:KSH524293 LCD524292:LCD524293 LLZ524292:LLZ524293 LVV524292:LVV524293 MFR524292:MFR524293 MPN524292:MPN524293 MZJ524292:MZJ524293 NJF524292:NJF524293 NTB524292:NTB524293 OCX524292:OCX524293 OMT524292:OMT524293 OWP524292:OWP524293 PGL524292:PGL524293 PQH524292:PQH524293 QAD524292:QAD524293 QJZ524292:QJZ524293 QTV524292:QTV524293 RDR524292:RDR524293 RNN524292:RNN524293 RXJ524292:RXJ524293 SHF524292:SHF524293 SRB524292:SRB524293 TAX524292:TAX524293 TKT524292:TKT524293 TUP524292:TUP524293 UEL524292:UEL524293 UOH524292:UOH524293 UYD524292:UYD524293 VHZ524292:VHZ524293 VRV524292:VRV524293 WBR524292:WBR524293 WLN524292:WLN524293 WVJ524292:WVJ524293 B589828:B589829 IX589828:IX589829 ST589828:ST589829 ACP589828:ACP589829 AML589828:AML589829 AWH589828:AWH589829 BGD589828:BGD589829 BPZ589828:BPZ589829 BZV589828:BZV589829 CJR589828:CJR589829 CTN589828:CTN589829 DDJ589828:DDJ589829 DNF589828:DNF589829 DXB589828:DXB589829 EGX589828:EGX589829 EQT589828:EQT589829 FAP589828:FAP589829 FKL589828:FKL589829 FUH589828:FUH589829 GED589828:GED589829 GNZ589828:GNZ589829 GXV589828:GXV589829 HHR589828:HHR589829 HRN589828:HRN589829 IBJ589828:IBJ589829 ILF589828:ILF589829 IVB589828:IVB589829 JEX589828:JEX589829 JOT589828:JOT589829 JYP589828:JYP589829 KIL589828:KIL589829 KSH589828:KSH589829 LCD589828:LCD589829 LLZ589828:LLZ589829 LVV589828:LVV589829 MFR589828:MFR589829 MPN589828:MPN589829 MZJ589828:MZJ589829 NJF589828:NJF589829 NTB589828:NTB589829 OCX589828:OCX589829 OMT589828:OMT589829 OWP589828:OWP589829 PGL589828:PGL589829 PQH589828:PQH589829 QAD589828:QAD589829 QJZ589828:QJZ589829 QTV589828:QTV589829 RDR589828:RDR589829 RNN589828:RNN589829 RXJ589828:RXJ589829 SHF589828:SHF589829 SRB589828:SRB589829 TAX589828:TAX589829 TKT589828:TKT589829 TUP589828:TUP589829 UEL589828:UEL589829 UOH589828:UOH589829 UYD589828:UYD589829 VHZ589828:VHZ589829 VRV589828:VRV589829 WBR589828:WBR589829 WLN589828:WLN589829 WVJ589828:WVJ589829 B655364:B655365 IX655364:IX655365 ST655364:ST655365 ACP655364:ACP655365 AML655364:AML655365 AWH655364:AWH655365 BGD655364:BGD655365 BPZ655364:BPZ655365 BZV655364:BZV655365 CJR655364:CJR655365 CTN655364:CTN655365 DDJ655364:DDJ655365 DNF655364:DNF655365 DXB655364:DXB655365 EGX655364:EGX655365 EQT655364:EQT655365 FAP655364:FAP655365 FKL655364:FKL655365 FUH655364:FUH655365 GED655364:GED655365 GNZ655364:GNZ655365 GXV655364:GXV655365 HHR655364:HHR655365 HRN655364:HRN655365 IBJ655364:IBJ655365 ILF655364:ILF655365 IVB655364:IVB655365 JEX655364:JEX655365 JOT655364:JOT655365 JYP655364:JYP655365 KIL655364:KIL655365 KSH655364:KSH655365 LCD655364:LCD655365 LLZ655364:LLZ655365 LVV655364:LVV655365 MFR655364:MFR655365 MPN655364:MPN655365 MZJ655364:MZJ655365 NJF655364:NJF655365 NTB655364:NTB655365 OCX655364:OCX655365 OMT655364:OMT655365 OWP655364:OWP655365 PGL655364:PGL655365 PQH655364:PQH655365 QAD655364:QAD655365 QJZ655364:QJZ655365 QTV655364:QTV655365 RDR655364:RDR655365 RNN655364:RNN655365 RXJ655364:RXJ655365 SHF655364:SHF655365 SRB655364:SRB655365 TAX655364:TAX655365 TKT655364:TKT655365 TUP655364:TUP655365 UEL655364:UEL655365 UOH655364:UOH655365 UYD655364:UYD655365 VHZ655364:VHZ655365 VRV655364:VRV655365 WBR655364:WBR655365 WLN655364:WLN655365 WVJ655364:WVJ655365 B720900:B720901 IX720900:IX720901 ST720900:ST720901 ACP720900:ACP720901 AML720900:AML720901 AWH720900:AWH720901 BGD720900:BGD720901 BPZ720900:BPZ720901 BZV720900:BZV720901 CJR720900:CJR720901 CTN720900:CTN720901 DDJ720900:DDJ720901 DNF720900:DNF720901 DXB720900:DXB720901 EGX720900:EGX720901 EQT720900:EQT720901 FAP720900:FAP720901 FKL720900:FKL720901 FUH720900:FUH720901 GED720900:GED720901 GNZ720900:GNZ720901 GXV720900:GXV720901 HHR720900:HHR720901 HRN720900:HRN720901 IBJ720900:IBJ720901 ILF720900:ILF720901 IVB720900:IVB720901 JEX720900:JEX720901 JOT720900:JOT720901 JYP720900:JYP720901 KIL720900:KIL720901 KSH720900:KSH720901 LCD720900:LCD720901 LLZ720900:LLZ720901 LVV720900:LVV720901 MFR720900:MFR720901 MPN720900:MPN720901 MZJ720900:MZJ720901 NJF720900:NJF720901 NTB720900:NTB720901 OCX720900:OCX720901 OMT720900:OMT720901 OWP720900:OWP720901 PGL720900:PGL720901 PQH720900:PQH720901 QAD720900:QAD720901 QJZ720900:QJZ720901 QTV720900:QTV720901 RDR720900:RDR720901 RNN720900:RNN720901 RXJ720900:RXJ720901 SHF720900:SHF720901 SRB720900:SRB720901 TAX720900:TAX720901 TKT720900:TKT720901 TUP720900:TUP720901 UEL720900:UEL720901 UOH720900:UOH720901 UYD720900:UYD720901 VHZ720900:VHZ720901 VRV720900:VRV720901 WBR720900:WBR720901 WLN720900:WLN720901 WVJ720900:WVJ720901 B786436:B786437 IX786436:IX786437 ST786436:ST786437 ACP786436:ACP786437 AML786436:AML786437 AWH786436:AWH786437 BGD786436:BGD786437 BPZ786436:BPZ786437 BZV786436:BZV786437 CJR786436:CJR786437 CTN786436:CTN786437 DDJ786436:DDJ786437 DNF786436:DNF786437 DXB786436:DXB786437 EGX786436:EGX786437 EQT786436:EQT786437 FAP786436:FAP786437 FKL786436:FKL786437 FUH786436:FUH786437 GED786436:GED786437 GNZ786436:GNZ786437 GXV786436:GXV786437 HHR786436:HHR786437 HRN786436:HRN786437 IBJ786436:IBJ786437 ILF786436:ILF786437 IVB786436:IVB786437 JEX786436:JEX786437 JOT786436:JOT786437 JYP786436:JYP786437 KIL786436:KIL786437 KSH786436:KSH786437 LCD786436:LCD786437 LLZ786436:LLZ786437 LVV786436:LVV786437 MFR786436:MFR786437 MPN786436:MPN786437 MZJ786436:MZJ786437 NJF786436:NJF786437 NTB786436:NTB786437 OCX786436:OCX786437 OMT786436:OMT786437 OWP786436:OWP786437 PGL786436:PGL786437 PQH786436:PQH786437 QAD786436:QAD786437 QJZ786436:QJZ786437 QTV786436:QTV786437 RDR786436:RDR786437 RNN786436:RNN786437 RXJ786436:RXJ786437 SHF786436:SHF786437 SRB786436:SRB786437 TAX786436:TAX786437 TKT786436:TKT786437 TUP786436:TUP786437 UEL786436:UEL786437 UOH786436:UOH786437 UYD786436:UYD786437 VHZ786436:VHZ786437 VRV786436:VRV786437 WBR786436:WBR786437 WLN786436:WLN786437 WVJ786436:WVJ786437 B851972:B851973 IX851972:IX851973 ST851972:ST851973 ACP851972:ACP851973 AML851972:AML851973 AWH851972:AWH851973 BGD851972:BGD851973 BPZ851972:BPZ851973 BZV851972:BZV851973 CJR851972:CJR851973 CTN851972:CTN851973 DDJ851972:DDJ851973 DNF851972:DNF851973 DXB851972:DXB851973 EGX851972:EGX851973 EQT851972:EQT851973 FAP851972:FAP851973 FKL851972:FKL851973 FUH851972:FUH851973 GED851972:GED851973 GNZ851972:GNZ851973 GXV851972:GXV851973 HHR851972:HHR851973 HRN851972:HRN851973 IBJ851972:IBJ851973 ILF851972:ILF851973 IVB851972:IVB851973 JEX851972:JEX851973 JOT851972:JOT851973 JYP851972:JYP851973 KIL851972:KIL851973 KSH851972:KSH851973 LCD851972:LCD851973 LLZ851972:LLZ851973 LVV851972:LVV851973 MFR851972:MFR851973 MPN851972:MPN851973 MZJ851972:MZJ851973 NJF851972:NJF851973 NTB851972:NTB851973 OCX851972:OCX851973 OMT851972:OMT851973 OWP851972:OWP851973 PGL851972:PGL851973 PQH851972:PQH851973 QAD851972:QAD851973 QJZ851972:QJZ851973 QTV851972:QTV851973 RDR851972:RDR851973 RNN851972:RNN851973 RXJ851972:RXJ851973 SHF851972:SHF851973 SRB851972:SRB851973 TAX851972:TAX851973 TKT851972:TKT851973 TUP851972:TUP851973 UEL851972:UEL851973 UOH851972:UOH851973 UYD851972:UYD851973 VHZ851972:VHZ851973 VRV851972:VRV851973 WBR851972:WBR851973 WLN851972:WLN851973 WVJ851972:WVJ851973 B917508:B917509 IX917508:IX917509 ST917508:ST917509 ACP917508:ACP917509 AML917508:AML917509 AWH917508:AWH917509 BGD917508:BGD917509 BPZ917508:BPZ917509 BZV917508:BZV917509 CJR917508:CJR917509 CTN917508:CTN917509 DDJ917508:DDJ917509 DNF917508:DNF917509 DXB917508:DXB917509 EGX917508:EGX917509 EQT917508:EQT917509 FAP917508:FAP917509 FKL917508:FKL917509 FUH917508:FUH917509 GED917508:GED917509 GNZ917508:GNZ917509 GXV917508:GXV917509 HHR917508:HHR917509 HRN917508:HRN917509 IBJ917508:IBJ917509 ILF917508:ILF917509 IVB917508:IVB917509 JEX917508:JEX917509 JOT917508:JOT917509 JYP917508:JYP917509 KIL917508:KIL917509 KSH917508:KSH917509 LCD917508:LCD917509 LLZ917508:LLZ917509 LVV917508:LVV917509 MFR917508:MFR917509 MPN917508:MPN917509 MZJ917508:MZJ917509 NJF917508:NJF917509 NTB917508:NTB917509 OCX917508:OCX917509 OMT917508:OMT917509 OWP917508:OWP917509 PGL917508:PGL917509 PQH917508:PQH917509 QAD917508:QAD917509 QJZ917508:QJZ917509 QTV917508:QTV917509 RDR917508:RDR917509 RNN917508:RNN917509 RXJ917508:RXJ917509 SHF917508:SHF917509 SRB917508:SRB917509 TAX917508:TAX917509 TKT917508:TKT917509 TUP917508:TUP917509 UEL917508:UEL917509 UOH917508:UOH917509 UYD917508:UYD917509 VHZ917508:VHZ917509 VRV917508:VRV917509 WBR917508:WBR917509 WLN917508:WLN917509 WVJ917508:WVJ917509 B983044:B983045 IX983044:IX983045 ST983044:ST983045 ACP983044:ACP983045 AML983044:AML983045 AWH983044:AWH983045 BGD983044:BGD983045 BPZ983044:BPZ983045 BZV983044:BZV983045 CJR983044:CJR983045 CTN983044:CTN983045 DDJ983044:DDJ983045 DNF983044:DNF983045 DXB983044:DXB983045 EGX983044:EGX983045 EQT983044:EQT983045 FAP983044:FAP983045 FKL983044:FKL983045 FUH983044:FUH983045 GED983044:GED983045 GNZ983044:GNZ983045 GXV983044:GXV983045 HHR983044:HHR983045 HRN983044:HRN983045 IBJ983044:IBJ983045 ILF983044:ILF983045 IVB983044:IVB983045 JEX983044:JEX983045 JOT983044:JOT983045 JYP983044:JYP983045 KIL983044:KIL983045 KSH983044:KSH983045 LCD983044:LCD983045 LLZ983044:LLZ983045 LVV983044:LVV983045 MFR983044:MFR983045 MPN983044:MPN983045 MZJ983044:MZJ983045 NJF983044:NJF983045 NTB983044:NTB983045 OCX983044:OCX983045 OMT983044:OMT983045 OWP983044:OWP983045 PGL983044:PGL983045 PQH983044:PQH983045 QAD983044:QAD983045 QJZ983044:QJZ983045 QTV983044:QTV983045 RDR983044:RDR983045 RNN983044:RNN983045 RXJ983044:RXJ983045 SHF983044:SHF983045 SRB983044:SRB983045 TAX983044:TAX983045 TKT983044:TKT983045 TUP983044:TUP983045 UEL983044:UEL983045 UOH983044:UOH983045 UYD983044:UYD983045 VHZ983044:VHZ983045 VRV983044:VRV983045 WBR983044:WBR983045 WLN983044:WLN983045 WVJ983044:WVJ983045" xr:uid="{66A22BC8-924C-4627-9742-65968BE0A1AE}"/>
    <dataValidation allowBlank="1" showInputMessage="1" showErrorMessage="1" promptTitle="不需要录入" prompt="_x000a_表格自动运算"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5C15AA92-5999-467F-826B-5EBD2ED43C28}"/>
    <dataValidation imeMode="off" operator="lessThanOrEqual" showInputMessage="1" showErrorMessage="1" errorTitle="录入有误" error="1.请按照格式录入_x000a_2.报价日期需要早于活动日期" promptTitle="请录入日期" prompt="格式如: 2010-7-1" sqref="D3:G3 IZ3:JC3 SV3:SY3 ACR3:ACU3 AMN3:AMQ3 AWJ3:AWM3 BGF3:BGI3 BQB3:BQE3 BZX3:CAA3 CJT3:CJW3 CTP3:CTS3 DDL3:DDO3 DNH3:DNK3 DXD3:DXG3 EGZ3:EHC3 EQV3:EQY3 FAR3:FAU3 FKN3:FKQ3 FUJ3:FUM3 GEF3:GEI3 GOB3:GOE3 GXX3:GYA3 HHT3:HHW3 HRP3:HRS3 IBL3:IBO3 ILH3:ILK3 IVD3:IVG3 JEZ3:JFC3 JOV3:JOY3 JYR3:JYU3 KIN3:KIQ3 KSJ3:KSM3 LCF3:LCI3 LMB3:LME3 LVX3:LWA3 MFT3:MFW3 MPP3:MPS3 MZL3:MZO3 NJH3:NJK3 NTD3:NTG3 OCZ3:ODC3 OMV3:OMY3 OWR3:OWU3 PGN3:PGQ3 PQJ3:PQM3 QAF3:QAI3 QKB3:QKE3 QTX3:QUA3 RDT3:RDW3 RNP3:RNS3 RXL3:RXO3 SHH3:SHK3 SRD3:SRG3 TAZ3:TBC3 TKV3:TKY3 TUR3:TUU3 UEN3:UEQ3 UOJ3:UOM3 UYF3:UYI3 VIB3:VIE3 VRX3:VSA3 WBT3:WBW3 WLP3:WLS3 WVL3:WVO3 D65539:G65539 IZ65539:JC65539 SV65539:SY65539 ACR65539:ACU65539 AMN65539:AMQ65539 AWJ65539:AWM65539 BGF65539:BGI65539 BQB65539:BQE65539 BZX65539:CAA65539 CJT65539:CJW65539 CTP65539:CTS65539 DDL65539:DDO65539 DNH65539:DNK65539 DXD65539:DXG65539 EGZ65539:EHC65539 EQV65539:EQY65539 FAR65539:FAU65539 FKN65539:FKQ65539 FUJ65539:FUM65539 GEF65539:GEI65539 GOB65539:GOE65539 GXX65539:GYA65539 HHT65539:HHW65539 HRP65539:HRS65539 IBL65539:IBO65539 ILH65539:ILK65539 IVD65539:IVG65539 JEZ65539:JFC65539 JOV65539:JOY65539 JYR65539:JYU65539 KIN65539:KIQ65539 KSJ65539:KSM65539 LCF65539:LCI65539 LMB65539:LME65539 LVX65539:LWA65539 MFT65539:MFW65539 MPP65539:MPS65539 MZL65539:MZO65539 NJH65539:NJK65539 NTD65539:NTG65539 OCZ65539:ODC65539 OMV65539:OMY65539 OWR65539:OWU65539 PGN65539:PGQ65539 PQJ65539:PQM65539 QAF65539:QAI65539 QKB65539:QKE65539 QTX65539:QUA65539 RDT65539:RDW65539 RNP65539:RNS65539 RXL65539:RXO65539 SHH65539:SHK65539 SRD65539:SRG65539 TAZ65539:TBC65539 TKV65539:TKY65539 TUR65539:TUU65539 UEN65539:UEQ65539 UOJ65539:UOM65539 UYF65539:UYI65539 VIB65539:VIE65539 VRX65539:VSA65539 WBT65539:WBW65539 WLP65539:WLS65539 WVL65539:WVO65539 D131075:G131075 IZ131075:JC131075 SV131075:SY131075 ACR131075:ACU131075 AMN131075:AMQ131075 AWJ131075:AWM131075 BGF131075:BGI131075 BQB131075:BQE131075 BZX131075:CAA131075 CJT131075:CJW131075 CTP131075:CTS131075 DDL131075:DDO131075 DNH131075:DNK131075 DXD131075:DXG131075 EGZ131075:EHC131075 EQV131075:EQY131075 FAR131075:FAU131075 FKN131075:FKQ131075 FUJ131075:FUM131075 GEF131075:GEI131075 GOB131075:GOE131075 GXX131075:GYA131075 HHT131075:HHW131075 HRP131075:HRS131075 IBL131075:IBO131075 ILH131075:ILK131075 IVD131075:IVG131075 JEZ131075:JFC131075 JOV131075:JOY131075 JYR131075:JYU131075 KIN131075:KIQ131075 KSJ131075:KSM131075 LCF131075:LCI131075 LMB131075:LME131075 LVX131075:LWA131075 MFT131075:MFW131075 MPP131075:MPS131075 MZL131075:MZO131075 NJH131075:NJK131075 NTD131075:NTG131075 OCZ131075:ODC131075 OMV131075:OMY131075 OWR131075:OWU131075 PGN131075:PGQ131075 PQJ131075:PQM131075 QAF131075:QAI131075 QKB131075:QKE131075 QTX131075:QUA131075 RDT131075:RDW131075 RNP131075:RNS131075 RXL131075:RXO131075 SHH131075:SHK131075 SRD131075:SRG131075 TAZ131075:TBC131075 TKV131075:TKY131075 TUR131075:TUU131075 UEN131075:UEQ131075 UOJ131075:UOM131075 UYF131075:UYI131075 VIB131075:VIE131075 VRX131075:VSA131075 WBT131075:WBW131075 WLP131075:WLS131075 WVL131075:WVO131075 D196611:G196611 IZ196611:JC196611 SV196611:SY196611 ACR196611:ACU196611 AMN196611:AMQ196611 AWJ196611:AWM196611 BGF196611:BGI196611 BQB196611:BQE196611 BZX196611:CAA196611 CJT196611:CJW196611 CTP196611:CTS196611 DDL196611:DDO196611 DNH196611:DNK196611 DXD196611:DXG196611 EGZ196611:EHC196611 EQV196611:EQY196611 FAR196611:FAU196611 FKN196611:FKQ196611 FUJ196611:FUM196611 GEF196611:GEI196611 GOB196611:GOE196611 GXX196611:GYA196611 HHT196611:HHW196611 HRP196611:HRS196611 IBL196611:IBO196611 ILH196611:ILK196611 IVD196611:IVG196611 JEZ196611:JFC196611 JOV196611:JOY196611 JYR196611:JYU196611 KIN196611:KIQ196611 KSJ196611:KSM196611 LCF196611:LCI196611 LMB196611:LME196611 LVX196611:LWA196611 MFT196611:MFW196611 MPP196611:MPS196611 MZL196611:MZO196611 NJH196611:NJK196611 NTD196611:NTG196611 OCZ196611:ODC196611 OMV196611:OMY196611 OWR196611:OWU196611 PGN196611:PGQ196611 PQJ196611:PQM196611 QAF196611:QAI196611 QKB196611:QKE196611 QTX196611:QUA196611 RDT196611:RDW196611 RNP196611:RNS196611 RXL196611:RXO196611 SHH196611:SHK196611 SRD196611:SRG196611 TAZ196611:TBC196611 TKV196611:TKY196611 TUR196611:TUU196611 UEN196611:UEQ196611 UOJ196611:UOM196611 UYF196611:UYI196611 VIB196611:VIE196611 VRX196611:VSA196611 WBT196611:WBW196611 WLP196611:WLS196611 WVL196611:WVO196611 D262147:G262147 IZ262147:JC262147 SV262147:SY262147 ACR262147:ACU262147 AMN262147:AMQ262147 AWJ262147:AWM262147 BGF262147:BGI262147 BQB262147:BQE262147 BZX262147:CAA262147 CJT262147:CJW262147 CTP262147:CTS262147 DDL262147:DDO262147 DNH262147:DNK262147 DXD262147:DXG262147 EGZ262147:EHC262147 EQV262147:EQY262147 FAR262147:FAU262147 FKN262147:FKQ262147 FUJ262147:FUM262147 GEF262147:GEI262147 GOB262147:GOE262147 GXX262147:GYA262147 HHT262147:HHW262147 HRP262147:HRS262147 IBL262147:IBO262147 ILH262147:ILK262147 IVD262147:IVG262147 JEZ262147:JFC262147 JOV262147:JOY262147 JYR262147:JYU262147 KIN262147:KIQ262147 KSJ262147:KSM262147 LCF262147:LCI262147 LMB262147:LME262147 LVX262147:LWA262147 MFT262147:MFW262147 MPP262147:MPS262147 MZL262147:MZO262147 NJH262147:NJK262147 NTD262147:NTG262147 OCZ262147:ODC262147 OMV262147:OMY262147 OWR262147:OWU262147 PGN262147:PGQ262147 PQJ262147:PQM262147 QAF262147:QAI262147 QKB262147:QKE262147 QTX262147:QUA262147 RDT262147:RDW262147 RNP262147:RNS262147 RXL262147:RXO262147 SHH262147:SHK262147 SRD262147:SRG262147 TAZ262147:TBC262147 TKV262147:TKY262147 TUR262147:TUU262147 UEN262147:UEQ262147 UOJ262147:UOM262147 UYF262147:UYI262147 VIB262147:VIE262147 VRX262147:VSA262147 WBT262147:WBW262147 WLP262147:WLS262147 WVL262147:WVO262147 D327683:G327683 IZ327683:JC327683 SV327683:SY327683 ACR327683:ACU327683 AMN327683:AMQ327683 AWJ327683:AWM327683 BGF327683:BGI327683 BQB327683:BQE327683 BZX327683:CAA327683 CJT327683:CJW327683 CTP327683:CTS327683 DDL327683:DDO327683 DNH327683:DNK327683 DXD327683:DXG327683 EGZ327683:EHC327683 EQV327683:EQY327683 FAR327683:FAU327683 FKN327683:FKQ327683 FUJ327683:FUM327683 GEF327683:GEI327683 GOB327683:GOE327683 GXX327683:GYA327683 HHT327683:HHW327683 HRP327683:HRS327683 IBL327683:IBO327683 ILH327683:ILK327683 IVD327683:IVG327683 JEZ327683:JFC327683 JOV327683:JOY327683 JYR327683:JYU327683 KIN327683:KIQ327683 KSJ327683:KSM327683 LCF327683:LCI327683 LMB327683:LME327683 LVX327683:LWA327683 MFT327683:MFW327683 MPP327683:MPS327683 MZL327683:MZO327683 NJH327683:NJK327683 NTD327683:NTG327683 OCZ327683:ODC327683 OMV327683:OMY327683 OWR327683:OWU327683 PGN327683:PGQ327683 PQJ327683:PQM327683 QAF327683:QAI327683 QKB327683:QKE327683 QTX327683:QUA327683 RDT327683:RDW327683 RNP327683:RNS327683 RXL327683:RXO327683 SHH327683:SHK327683 SRD327683:SRG327683 TAZ327683:TBC327683 TKV327683:TKY327683 TUR327683:TUU327683 UEN327683:UEQ327683 UOJ327683:UOM327683 UYF327683:UYI327683 VIB327683:VIE327683 VRX327683:VSA327683 WBT327683:WBW327683 WLP327683:WLS327683 WVL327683:WVO327683 D393219:G393219 IZ393219:JC393219 SV393219:SY393219 ACR393219:ACU393219 AMN393219:AMQ393219 AWJ393219:AWM393219 BGF393219:BGI393219 BQB393219:BQE393219 BZX393219:CAA393219 CJT393219:CJW393219 CTP393219:CTS393219 DDL393219:DDO393219 DNH393219:DNK393219 DXD393219:DXG393219 EGZ393219:EHC393219 EQV393219:EQY393219 FAR393219:FAU393219 FKN393219:FKQ393219 FUJ393219:FUM393219 GEF393219:GEI393219 GOB393219:GOE393219 GXX393219:GYA393219 HHT393219:HHW393219 HRP393219:HRS393219 IBL393219:IBO393219 ILH393219:ILK393219 IVD393219:IVG393219 JEZ393219:JFC393219 JOV393219:JOY393219 JYR393219:JYU393219 KIN393219:KIQ393219 KSJ393219:KSM393219 LCF393219:LCI393219 LMB393219:LME393219 LVX393219:LWA393219 MFT393219:MFW393219 MPP393219:MPS393219 MZL393219:MZO393219 NJH393219:NJK393219 NTD393219:NTG393219 OCZ393219:ODC393219 OMV393219:OMY393219 OWR393219:OWU393219 PGN393219:PGQ393219 PQJ393219:PQM393219 QAF393219:QAI393219 QKB393219:QKE393219 QTX393219:QUA393219 RDT393219:RDW393219 RNP393219:RNS393219 RXL393219:RXO393219 SHH393219:SHK393219 SRD393219:SRG393219 TAZ393219:TBC393219 TKV393219:TKY393219 TUR393219:TUU393219 UEN393219:UEQ393219 UOJ393219:UOM393219 UYF393219:UYI393219 VIB393219:VIE393219 VRX393219:VSA393219 WBT393219:WBW393219 WLP393219:WLS393219 WVL393219:WVO393219 D458755:G458755 IZ458755:JC458755 SV458755:SY458755 ACR458755:ACU458755 AMN458755:AMQ458755 AWJ458755:AWM458755 BGF458755:BGI458755 BQB458755:BQE458755 BZX458755:CAA458755 CJT458755:CJW458755 CTP458755:CTS458755 DDL458755:DDO458755 DNH458755:DNK458755 DXD458755:DXG458755 EGZ458755:EHC458755 EQV458755:EQY458755 FAR458755:FAU458755 FKN458755:FKQ458755 FUJ458755:FUM458755 GEF458755:GEI458755 GOB458755:GOE458755 GXX458755:GYA458755 HHT458755:HHW458755 HRP458755:HRS458755 IBL458755:IBO458755 ILH458755:ILK458755 IVD458755:IVG458755 JEZ458755:JFC458755 JOV458755:JOY458755 JYR458755:JYU458755 KIN458755:KIQ458755 KSJ458755:KSM458755 LCF458755:LCI458755 LMB458755:LME458755 LVX458755:LWA458755 MFT458755:MFW458755 MPP458755:MPS458755 MZL458755:MZO458755 NJH458755:NJK458755 NTD458755:NTG458755 OCZ458755:ODC458755 OMV458755:OMY458755 OWR458755:OWU458755 PGN458755:PGQ458755 PQJ458755:PQM458755 QAF458755:QAI458755 QKB458755:QKE458755 QTX458755:QUA458755 RDT458755:RDW458755 RNP458755:RNS458755 RXL458755:RXO458755 SHH458755:SHK458755 SRD458755:SRG458755 TAZ458755:TBC458755 TKV458755:TKY458755 TUR458755:TUU458755 UEN458755:UEQ458755 UOJ458755:UOM458755 UYF458755:UYI458755 VIB458755:VIE458755 VRX458755:VSA458755 WBT458755:WBW458755 WLP458755:WLS458755 WVL458755:WVO458755 D524291:G524291 IZ524291:JC524291 SV524291:SY524291 ACR524291:ACU524291 AMN524291:AMQ524291 AWJ524291:AWM524291 BGF524291:BGI524291 BQB524291:BQE524291 BZX524291:CAA524291 CJT524291:CJW524291 CTP524291:CTS524291 DDL524291:DDO524291 DNH524291:DNK524291 DXD524291:DXG524291 EGZ524291:EHC524291 EQV524291:EQY524291 FAR524291:FAU524291 FKN524291:FKQ524291 FUJ524291:FUM524291 GEF524291:GEI524291 GOB524291:GOE524291 GXX524291:GYA524291 HHT524291:HHW524291 HRP524291:HRS524291 IBL524291:IBO524291 ILH524291:ILK524291 IVD524291:IVG524291 JEZ524291:JFC524291 JOV524291:JOY524291 JYR524291:JYU524291 KIN524291:KIQ524291 KSJ524291:KSM524291 LCF524291:LCI524291 LMB524291:LME524291 LVX524291:LWA524291 MFT524291:MFW524291 MPP524291:MPS524291 MZL524291:MZO524291 NJH524291:NJK524291 NTD524291:NTG524291 OCZ524291:ODC524291 OMV524291:OMY524291 OWR524291:OWU524291 PGN524291:PGQ524291 PQJ524291:PQM524291 QAF524291:QAI524291 QKB524291:QKE524291 QTX524291:QUA524291 RDT524291:RDW524291 RNP524291:RNS524291 RXL524291:RXO524291 SHH524291:SHK524291 SRD524291:SRG524291 TAZ524291:TBC524291 TKV524291:TKY524291 TUR524291:TUU524291 UEN524291:UEQ524291 UOJ524291:UOM524291 UYF524291:UYI524291 VIB524291:VIE524291 VRX524291:VSA524291 WBT524291:WBW524291 WLP524291:WLS524291 WVL524291:WVO524291 D589827:G589827 IZ589827:JC589827 SV589827:SY589827 ACR589827:ACU589827 AMN589827:AMQ589827 AWJ589827:AWM589827 BGF589827:BGI589827 BQB589827:BQE589827 BZX589827:CAA589827 CJT589827:CJW589827 CTP589827:CTS589827 DDL589827:DDO589827 DNH589827:DNK589827 DXD589827:DXG589827 EGZ589827:EHC589827 EQV589827:EQY589827 FAR589827:FAU589827 FKN589827:FKQ589827 FUJ589827:FUM589827 GEF589827:GEI589827 GOB589827:GOE589827 GXX589827:GYA589827 HHT589827:HHW589827 HRP589827:HRS589827 IBL589827:IBO589827 ILH589827:ILK589827 IVD589827:IVG589827 JEZ589827:JFC589827 JOV589827:JOY589827 JYR589827:JYU589827 KIN589827:KIQ589827 KSJ589827:KSM589827 LCF589827:LCI589827 LMB589827:LME589827 LVX589827:LWA589827 MFT589827:MFW589827 MPP589827:MPS589827 MZL589827:MZO589827 NJH589827:NJK589827 NTD589827:NTG589827 OCZ589827:ODC589827 OMV589827:OMY589827 OWR589827:OWU589827 PGN589827:PGQ589827 PQJ589827:PQM589827 QAF589827:QAI589827 QKB589827:QKE589827 QTX589827:QUA589827 RDT589827:RDW589827 RNP589827:RNS589827 RXL589827:RXO589827 SHH589827:SHK589827 SRD589827:SRG589827 TAZ589827:TBC589827 TKV589827:TKY589827 TUR589827:TUU589827 UEN589827:UEQ589827 UOJ589827:UOM589827 UYF589827:UYI589827 VIB589827:VIE589827 VRX589827:VSA589827 WBT589827:WBW589827 WLP589827:WLS589827 WVL589827:WVO589827 D655363:G655363 IZ655363:JC655363 SV655363:SY655363 ACR655363:ACU655363 AMN655363:AMQ655363 AWJ655363:AWM655363 BGF655363:BGI655363 BQB655363:BQE655363 BZX655363:CAA655363 CJT655363:CJW655363 CTP655363:CTS655363 DDL655363:DDO655363 DNH655363:DNK655363 DXD655363:DXG655363 EGZ655363:EHC655363 EQV655363:EQY655363 FAR655363:FAU655363 FKN655363:FKQ655363 FUJ655363:FUM655363 GEF655363:GEI655363 GOB655363:GOE655363 GXX655363:GYA655363 HHT655363:HHW655363 HRP655363:HRS655363 IBL655363:IBO655363 ILH655363:ILK655363 IVD655363:IVG655363 JEZ655363:JFC655363 JOV655363:JOY655363 JYR655363:JYU655363 KIN655363:KIQ655363 KSJ655363:KSM655363 LCF655363:LCI655363 LMB655363:LME655363 LVX655363:LWA655363 MFT655363:MFW655363 MPP655363:MPS655363 MZL655363:MZO655363 NJH655363:NJK655363 NTD655363:NTG655363 OCZ655363:ODC655363 OMV655363:OMY655363 OWR655363:OWU655363 PGN655363:PGQ655363 PQJ655363:PQM655363 QAF655363:QAI655363 QKB655363:QKE655363 QTX655363:QUA655363 RDT655363:RDW655363 RNP655363:RNS655363 RXL655363:RXO655363 SHH655363:SHK655363 SRD655363:SRG655363 TAZ655363:TBC655363 TKV655363:TKY655363 TUR655363:TUU655363 UEN655363:UEQ655363 UOJ655363:UOM655363 UYF655363:UYI655363 VIB655363:VIE655363 VRX655363:VSA655363 WBT655363:WBW655363 WLP655363:WLS655363 WVL655363:WVO655363 D720899:G720899 IZ720899:JC720899 SV720899:SY720899 ACR720899:ACU720899 AMN720899:AMQ720899 AWJ720899:AWM720899 BGF720899:BGI720899 BQB720899:BQE720899 BZX720899:CAA720899 CJT720899:CJW720899 CTP720899:CTS720899 DDL720899:DDO720899 DNH720899:DNK720899 DXD720899:DXG720899 EGZ720899:EHC720899 EQV720899:EQY720899 FAR720899:FAU720899 FKN720899:FKQ720899 FUJ720899:FUM720899 GEF720899:GEI720899 GOB720899:GOE720899 GXX720899:GYA720899 HHT720899:HHW720899 HRP720899:HRS720899 IBL720899:IBO720899 ILH720899:ILK720899 IVD720899:IVG720899 JEZ720899:JFC720899 JOV720899:JOY720899 JYR720899:JYU720899 KIN720899:KIQ720899 KSJ720899:KSM720899 LCF720899:LCI720899 LMB720899:LME720899 LVX720899:LWA720899 MFT720899:MFW720899 MPP720899:MPS720899 MZL720899:MZO720899 NJH720899:NJK720899 NTD720899:NTG720899 OCZ720899:ODC720899 OMV720899:OMY720899 OWR720899:OWU720899 PGN720899:PGQ720899 PQJ720899:PQM720899 QAF720899:QAI720899 QKB720899:QKE720899 QTX720899:QUA720899 RDT720899:RDW720899 RNP720899:RNS720899 RXL720899:RXO720899 SHH720899:SHK720899 SRD720899:SRG720899 TAZ720899:TBC720899 TKV720899:TKY720899 TUR720899:TUU720899 UEN720899:UEQ720899 UOJ720899:UOM720899 UYF720899:UYI720899 VIB720899:VIE720899 VRX720899:VSA720899 WBT720899:WBW720899 WLP720899:WLS720899 WVL720899:WVO720899 D786435:G786435 IZ786435:JC786435 SV786435:SY786435 ACR786435:ACU786435 AMN786435:AMQ786435 AWJ786435:AWM786435 BGF786435:BGI786435 BQB786435:BQE786435 BZX786435:CAA786435 CJT786435:CJW786435 CTP786435:CTS786435 DDL786435:DDO786435 DNH786435:DNK786435 DXD786435:DXG786435 EGZ786435:EHC786435 EQV786435:EQY786435 FAR786435:FAU786435 FKN786435:FKQ786435 FUJ786435:FUM786435 GEF786435:GEI786435 GOB786435:GOE786435 GXX786435:GYA786435 HHT786435:HHW786435 HRP786435:HRS786435 IBL786435:IBO786435 ILH786435:ILK786435 IVD786435:IVG786435 JEZ786435:JFC786435 JOV786435:JOY786435 JYR786435:JYU786435 KIN786435:KIQ786435 KSJ786435:KSM786435 LCF786435:LCI786435 LMB786435:LME786435 LVX786435:LWA786435 MFT786435:MFW786435 MPP786435:MPS786435 MZL786435:MZO786435 NJH786435:NJK786435 NTD786435:NTG786435 OCZ786435:ODC786435 OMV786435:OMY786435 OWR786435:OWU786435 PGN786435:PGQ786435 PQJ786435:PQM786435 QAF786435:QAI786435 QKB786435:QKE786435 QTX786435:QUA786435 RDT786435:RDW786435 RNP786435:RNS786435 RXL786435:RXO786435 SHH786435:SHK786435 SRD786435:SRG786435 TAZ786435:TBC786435 TKV786435:TKY786435 TUR786435:TUU786435 UEN786435:UEQ786435 UOJ786435:UOM786435 UYF786435:UYI786435 VIB786435:VIE786435 VRX786435:VSA786435 WBT786435:WBW786435 WLP786435:WLS786435 WVL786435:WVO786435 D851971:G851971 IZ851971:JC851971 SV851971:SY851971 ACR851971:ACU851971 AMN851971:AMQ851971 AWJ851971:AWM851971 BGF851971:BGI851971 BQB851971:BQE851971 BZX851971:CAA851971 CJT851971:CJW851971 CTP851971:CTS851971 DDL851971:DDO851971 DNH851971:DNK851971 DXD851971:DXG851971 EGZ851971:EHC851971 EQV851971:EQY851971 FAR851971:FAU851971 FKN851971:FKQ851971 FUJ851971:FUM851971 GEF851971:GEI851971 GOB851971:GOE851971 GXX851971:GYA851971 HHT851971:HHW851971 HRP851971:HRS851971 IBL851971:IBO851971 ILH851971:ILK851971 IVD851971:IVG851971 JEZ851971:JFC851971 JOV851971:JOY851971 JYR851971:JYU851971 KIN851971:KIQ851971 KSJ851971:KSM851971 LCF851971:LCI851971 LMB851971:LME851971 LVX851971:LWA851971 MFT851971:MFW851971 MPP851971:MPS851971 MZL851971:MZO851971 NJH851971:NJK851971 NTD851971:NTG851971 OCZ851971:ODC851971 OMV851971:OMY851971 OWR851971:OWU851971 PGN851971:PGQ851971 PQJ851971:PQM851971 QAF851971:QAI851971 QKB851971:QKE851971 QTX851971:QUA851971 RDT851971:RDW851971 RNP851971:RNS851971 RXL851971:RXO851971 SHH851971:SHK851971 SRD851971:SRG851971 TAZ851971:TBC851971 TKV851971:TKY851971 TUR851971:TUU851971 UEN851971:UEQ851971 UOJ851971:UOM851971 UYF851971:UYI851971 VIB851971:VIE851971 VRX851971:VSA851971 WBT851971:WBW851971 WLP851971:WLS851971 WVL851971:WVO851971 D917507:G917507 IZ917507:JC917507 SV917507:SY917507 ACR917507:ACU917507 AMN917507:AMQ917507 AWJ917507:AWM917507 BGF917507:BGI917507 BQB917507:BQE917507 BZX917507:CAA917507 CJT917507:CJW917507 CTP917507:CTS917507 DDL917507:DDO917507 DNH917507:DNK917507 DXD917507:DXG917507 EGZ917507:EHC917507 EQV917507:EQY917507 FAR917507:FAU917507 FKN917507:FKQ917507 FUJ917507:FUM917507 GEF917507:GEI917507 GOB917507:GOE917507 GXX917507:GYA917507 HHT917507:HHW917507 HRP917507:HRS917507 IBL917507:IBO917507 ILH917507:ILK917507 IVD917507:IVG917507 JEZ917507:JFC917507 JOV917507:JOY917507 JYR917507:JYU917507 KIN917507:KIQ917507 KSJ917507:KSM917507 LCF917507:LCI917507 LMB917507:LME917507 LVX917507:LWA917507 MFT917507:MFW917507 MPP917507:MPS917507 MZL917507:MZO917507 NJH917507:NJK917507 NTD917507:NTG917507 OCZ917507:ODC917507 OMV917507:OMY917507 OWR917507:OWU917507 PGN917507:PGQ917507 PQJ917507:PQM917507 QAF917507:QAI917507 QKB917507:QKE917507 QTX917507:QUA917507 RDT917507:RDW917507 RNP917507:RNS917507 RXL917507:RXO917507 SHH917507:SHK917507 SRD917507:SRG917507 TAZ917507:TBC917507 TKV917507:TKY917507 TUR917507:TUU917507 UEN917507:UEQ917507 UOJ917507:UOM917507 UYF917507:UYI917507 VIB917507:VIE917507 VRX917507:VSA917507 WBT917507:WBW917507 WLP917507:WLS917507 WVL917507:WVO917507 D983043:G983043 IZ983043:JC983043 SV983043:SY983043 ACR983043:ACU983043 AMN983043:AMQ983043 AWJ983043:AWM983043 BGF983043:BGI983043 BQB983043:BQE983043 BZX983043:CAA983043 CJT983043:CJW983043 CTP983043:CTS983043 DDL983043:DDO983043 DNH983043:DNK983043 DXD983043:DXG983043 EGZ983043:EHC983043 EQV983043:EQY983043 FAR983043:FAU983043 FKN983043:FKQ983043 FUJ983043:FUM983043 GEF983043:GEI983043 GOB983043:GOE983043 GXX983043:GYA983043 HHT983043:HHW983043 HRP983043:HRS983043 IBL983043:IBO983043 ILH983043:ILK983043 IVD983043:IVG983043 JEZ983043:JFC983043 JOV983043:JOY983043 JYR983043:JYU983043 KIN983043:KIQ983043 KSJ983043:KSM983043 LCF983043:LCI983043 LMB983043:LME983043 LVX983043:LWA983043 MFT983043:MFW983043 MPP983043:MPS983043 MZL983043:MZO983043 NJH983043:NJK983043 NTD983043:NTG983043 OCZ983043:ODC983043 OMV983043:OMY983043 OWR983043:OWU983043 PGN983043:PGQ983043 PQJ983043:PQM983043 QAF983043:QAI983043 QKB983043:QKE983043 QTX983043:QUA983043 RDT983043:RDW983043 RNP983043:RNS983043 RXL983043:RXO983043 SHH983043:SHK983043 SRD983043:SRG983043 TAZ983043:TBC983043 TKV983043:TKY983043 TUR983043:TUU983043 UEN983043:UEQ983043 UOJ983043:UOM983043 UYF983043:UYI983043 VIB983043:VIE983043 VRX983043:VSA983043 WBT983043:WBW983043 WLP983043:WLS983043 WVL983043:WVO983043" xr:uid="{7883EFCF-5C22-4D8C-8E84-A92448028E5D}"/>
  </dataValidations>
  <printOptions horizontalCentered="1" verticalCentered="1"/>
  <pageMargins left="0" right="0" top="0.39370078740157499" bottom="0" header="0.31496062992126" footer="0.31496062992126"/>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1368C-3F7A-4FB8-853E-8D2F20BA5057}">
  <sheetPr>
    <pageSetUpPr fitToPage="1"/>
  </sheetPr>
  <dimension ref="A1:G60"/>
  <sheetViews>
    <sheetView showGridLines="0" zoomScale="70" zoomScaleNormal="70" zoomScaleSheetLayoutView="70" workbookViewId="0">
      <selection activeCell="B7" sqref="B7:G7"/>
    </sheetView>
  </sheetViews>
  <sheetFormatPr defaultRowHeight="12.75" x14ac:dyDescent="0.2"/>
  <cols>
    <col min="1" max="1" width="63.75" style="197" customWidth="1"/>
    <col min="2" max="2" width="41.25" style="197" customWidth="1"/>
    <col min="3" max="3" width="17.25" style="165" bestFit="1" customWidth="1"/>
    <col min="4" max="4" width="10.5" style="165" bestFit="1" customWidth="1"/>
    <col min="5" max="5" width="12.875" style="165" customWidth="1"/>
    <col min="6" max="6" width="21.625" style="286" customWidth="1"/>
    <col min="7" max="7" width="14.75" style="165" customWidth="1"/>
    <col min="8" max="256" width="9" style="165"/>
    <col min="257" max="257" width="63.75" style="165" customWidth="1"/>
    <col min="258" max="258" width="41.25" style="165" customWidth="1"/>
    <col min="259" max="259" width="17.25" style="165" bestFit="1" customWidth="1"/>
    <col min="260" max="260" width="10.5" style="165" bestFit="1" customWidth="1"/>
    <col min="261" max="261" width="12.875" style="165" customWidth="1"/>
    <col min="262" max="262" width="21.625" style="165" customWidth="1"/>
    <col min="263" max="263" width="14.75" style="165" customWidth="1"/>
    <col min="264" max="512" width="9" style="165"/>
    <col min="513" max="513" width="63.75" style="165" customWidth="1"/>
    <col min="514" max="514" width="41.25" style="165" customWidth="1"/>
    <col min="515" max="515" width="17.25" style="165" bestFit="1" customWidth="1"/>
    <col min="516" max="516" width="10.5" style="165" bestFit="1" customWidth="1"/>
    <col min="517" max="517" width="12.875" style="165" customWidth="1"/>
    <col min="518" max="518" width="21.625" style="165" customWidth="1"/>
    <col min="519" max="519" width="14.75" style="165" customWidth="1"/>
    <col min="520" max="768" width="9" style="165"/>
    <col min="769" max="769" width="63.75" style="165" customWidth="1"/>
    <col min="770" max="770" width="41.25" style="165" customWidth="1"/>
    <col min="771" max="771" width="17.25" style="165" bestFit="1" customWidth="1"/>
    <col min="772" max="772" width="10.5" style="165" bestFit="1" customWidth="1"/>
    <col min="773" max="773" width="12.875" style="165" customWidth="1"/>
    <col min="774" max="774" width="21.625" style="165" customWidth="1"/>
    <col min="775" max="775" width="14.75" style="165" customWidth="1"/>
    <col min="776" max="1024" width="9" style="165"/>
    <col min="1025" max="1025" width="63.75" style="165" customWidth="1"/>
    <col min="1026" max="1026" width="41.25" style="165" customWidth="1"/>
    <col min="1027" max="1027" width="17.25" style="165" bestFit="1" customWidth="1"/>
    <col min="1028" max="1028" width="10.5" style="165" bestFit="1" customWidth="1"/>
    <col min="1029" max="1029" width="12.875" style="165" customWidth="1"/>
    <col min="1030" max="1030" width="21.625" style="165" customWidth="1"/>
    <col min="1031" max="1031" width="14.75" style="165" customWidth="1"/>
    <col min="1032" max="1280" width="9" style="165"/>
    <col min="1281" max="1281" width="63.75" style="165" customWidth="1"/>
    <col min="1282" max="1282" width="41.25" style="165" customWidth="1"/>
    <col min="1283" max="1283" width="17.25" style="165" bestFit="1" customWidth="1"/>
    <col min="1284" max="1284" width="10.5" style="165" bestFit="1" customWidth="1"/>
    <col min="1285" max="1285" width="12.875" style="165" customWidth="1"/>
    <col min="1286" max="1286" width="21.625" style="165" customWidth="1"/>
    <col min="1287" max="1287" width="14.75" style="165" customWidth="1"/>
    <col min="1288" max="1536" width="9" style="165"/>
    <col min="1537" max="1537" width="63.75" style="165" customWidth="1"/>
    <col min="1538" max="1538" width="41.25" style="165" customWidth="1"/>
    <col min="1539" max="1539" width="17.25" style="165" bestFit="1" customWidth="1"/>
    <col min="1540" max="1540" width="10.5" style="165" bestFit="1" customWidth="1"/>
    <col min="1541" max="1541" width="12.875" style="165" customWidth="1"/>
    <col min="1542" max="1542" width="21.625" style="165" customWidth="1"/>
    <col min="1543" max="1543" width="14.75" style="165" customWidth="1"/>
    <col min="1544" max="1792" width="9" style="165"/>
    <col min="1793" max="1793" width="63.75" style="165" customWidth="1"/>
    <col min="1794" max="1794" width="41.25" style="165" customWidth="1"/>
    <col min="1795" max="1795" width="17.25" style="165" bestFit="1" customWidth="1"/>
    <col min="1796" max="1796" width="10.5" style="165" bestFit="1" customWidth="1"/>
    <col min="1797" max="1797" width="12.875" style="165" customWidth="1"/>
    <col min="1798" max="1798" width="21.625" style="165" customWidth="1"/>
    <col min="1799" max="1799" width="14.75" style="165" customWidth="1"/>
    <col min="1800" max="2048" width="9" style="165"/>
    <col min="2049" max="2049" width="63.75" style="165" customWidth="1"/>
    <col min="2050" max="2050" width="41.25" style="165" customWidth="1"/>
    <col min="2051" max="2051" width="17.25" style="165" bestFit="1" customWidth="1"/>
    <col min="2052" max="2052" width="10.5" style="165" bestFit="1" customWidth="1"/>
    <col min="2053" max="2053" width="12.875" style="165" customWidth="1"/>
    <col min="2054" max="2054" width="21.625" style="165" customWidth="1"/>
    <col min="2055" max="2055" width="14.75" style="165" customWidth="1"/>
    <col min="2056" max="2304" width="9" style="165"/>
    <col min="2305" max="2305" width="63.75" style="165" customWidth="1"/>
    <col min="2306" max="2306" width="41.25" style="165" customWidth="1"/>
    <col min="2307" max="2307" width="17.25" style="165" bestFit="1" customWidth="1"/>
    <col min="2308" max="2308" width="10.5" style="165" bestFit="1" customWidth="1"/>
    <col min="2309" max="2309" width="12.875" style="165" customWidth="1"/>
    <col min="2310" max="2310" width="21.625" style="165" customWidth="1"/>
    <col min="2311" max="2311" width="14.75" style="165" customWidth="1"/>
    <col min="2312" max="2560" width="9" style="165"/>
    <col min="2561" max="2561" width="63.75" style="165" customWidth="1"/>
    <col min="2562" max="2562" width="41.25" style="165" customWidth="1"/>
    <col min="2563" max="2563" width="17.25" style="165" bestFit="1" customWidth="1"/>
    <col min="2564" max="2564" width="10.5" style="165" bestFit="1" customWidth="1"/>
    <col min="2565" max="2565" width="12.875" style="165" customWidth="1"/>
    <col min="2566" max="2566" width="21.625" style="165" customWidth="1"/>
    <col min="2567" max="2567" width="14.75" style="165" customWidth="1"/>
    <col min="2568" max="2816" width="9" style="165"/>
    <col min="2817" max="2817" width="63.75" style="165" customWidth="1"/>
    <col min="2818" max="2818" width="41.25" style="165" customWidth="1"/>
    <col min="2819" max="2819" width="17.25" style="165" bestFit="1" customWidth="1"/>
    <col min="2820" max="2820" width="10.5" style="165" bestFit="1" customWidth="1"/>
    <col min="2821" max="2821" width="12.875" style="165" customWidth="1"/>
    <col min="2822" max="2822" width="21.625" style="165" customWidth="1"/>
    <col min="2823" max="2823" width="14.75" style="165" customWidth="1"/>
    <col min="2824" max="3072" width="9" style="165"/>
    <col min="3073" max="3073" width="63.75" style="165" customWidth="1"/>
    <col min="3074" max="3074" width="41.25" style="165" customWidth="1"/>
    <col min="3075" max="3075" width="17.25" style="165" bestFit="1" customWidth="1"/>
    <col min="3076" max="3076" width="10.5" style="165" bestFit="1" customWidth="1"/>
    <col min="3077" max="3077" width="12.875" style="165" customWidth="1"/>
    <col min="3078" max="3078" width="21.625" style="165" customWidth="1"/>
    <col min="3079" max="3079" width="14.75" style="165" customWidth="1"/>
    <col min="3080" max="3328" width="9" style="165"/>
    <col min="3329" max="3329" width="63.75" style="165" customWidth="1"/>
    <col min="3330" max="3330" width="41.25" style="165" customWidth="1"/>
    <col min="3331" max="3331" width="17.25" style="165" bestFit="1" customWidth="1"/>
    <col min="3332" max="3332" width="10.5" style="165" bestFit="1" customWidth="1"/>
    <col min="3333" max="3333" width="12.875" style="165" customWidth="1"/>
    <col min="3334" max="3334" width="21.625" style="165" customWidth="1"/>
    <col min="3335" max="3335" width="14.75" style="165" customWidth="1"/>
    <col min="3336" max="3584" width="9" style="165"/>
    <col min="3585" max="3585" width="63.75" style="165" customWidth="1"/>
    <col min="3586" max="3586" width="41.25" style="165" customWidth="1"/>
    <col min="3587" max="3587" width="17.25" style="165" bestFit="1" customWidth="1"/>
    <col min="3588" max="3588" width="10.5" style="165" bestFit="1" customWidth="1"/>
    <col min="3589" max="3589" width="12.875" style="165" customWidth="1"/>
    <col min="3590" max="3590" width="21.625" style="165" customWidth="1"/>
    <col min="3591" max="3591" width="14.75" style="165" customWidth="1"/>
    <col min="3592" max="3840" width="9" style="165"/>
    <col min="3841" max="3841" width="63.75" style="165" customWidth="1"/>
    <col min="3842" max="3842" width="41.25" style="165" customWidth="1"/>
    <col min="3843" max="3843" width="17.25" style="165" bestFit="1" customWidth="1"/>
    <col min="3844" max="3844" width="10.5" style="165" bestFit="1" customWidth="1"/>
    <col min="3845" max="3845" width="12.875" style="165" customWidth="1"/>
    <col min="3846" max="3846" width="21.625" style="165" customWidth="1"/>
    <col min="3847" max="3847" width="14.75" style="165" customWidth="1"/>
    <col min="3848" max="4096" width="9" style="165"/>
    <col min="4097" max="4097" width="63.75" style="165" customWidth="1"/>
    <col min="4098" max="4098" width="41.25" style="165" customWidth="1"/>
    <col min="4099" max="4099" width="17.25" style="165" bestFit="1" customWidth="1"/>
    <col min="4100" max="4100" width="10.5" style="165" bestFit="1" customWidth="1"/>
    <col min="4101" max="4101" width="12.875" style="165" customWidth="1"/>
    <col min="4102" max="4102" width="21.625" style="165" customWidth="1"/>
    <col min="4103" max="4103" width="14.75" style="165" customWidth="1"/>
    <col min="4104" max="4352" width="9" style="165"/>
    <col min="4353" max="4353" width="63.75" style="165" customWidth="1"/>
    <col min="4354" max="4354" width="41.25" style="165" customWidth="1"/>
    <col min="4355" max="4355" width="17.25" style="165" bestFit="1" customWidth="1"/>
    <col min="4356" max="4356" width="10.5" style="165" bestFit="1" customWidth="1"/>
    <col min="4357" max="4357" width="12.875" style="165" customWidth="1"/>
    <col min="4358" max="4358" width="21.625" style="165" customWidth="1"/>
    <col min="4359" max="4359" width="14.75" style="165" customWidth="1"/>
    <col min="4360" max="4608" width="9" style="165"/>
    <col min="4609" max="4609" width="63.75" style="165" customWidth="1"/>
    <col min="4610" max="4610" width="41.25" style="165" customWidth="1"/>
    <col min="4611" max="4611" width="17.25" style="165" bestFit="1" customWidth="1"/>
    <col min="4612" max="4612" width="10.5" style="165" bestFit="1" customWidth="1"/>
    <col min="4613" max="4613" width="12.875" style="165" customWidth="1"/>
    <col min="4614" max="4614" width="21.625" style="165" customWidth="1"/>
    <col min="4615" max="4615" width="14.75" style="165" customWidth="1"/>
    <col min="4616" max="4864" width="9" style="165"/>
    <col min="4865" max="4865" width="63.75" style="165" customWidth="1"/>
    <col min="4866" max="4866" width="41.25" style="165" customWidth="1"/>
    <col min="4867" max="4867" width="17.25" style="165" bestFit="1" customWidth="1"/>
    <col min="4868" max="4868" width="10.5" style="165" bestFit="1" customWidth="1"/>
    <col min="4869" max="4869" width="12.875" style="165" customWidth="1"/>
    <col min="4870" max="4870" width="21.625" style="165" customWidth="1"/>
    <col min="4871" max="4871" width="14.75" style="165" customWidth="1"/>
    <col min="4872" max="5120" width="9" style="165"/>
    <col min="5121" max="5121" width="63.75" style="165" customWidth="1"/>
    <col min="5122" max="5122" width="41.25" style="165" customWidth="1"/>
    <col min="5123" max="5123" width="17.25" style="165" bestFit="1" customWidth="1"/>
    <col min="5124" max="5124" width="10.5" style="165" bestFit="1" customWidth="1"/>
    <col min="5125" max="5125" width="12.875" style="165" customWidth="1"/>
    <col min="5126" max="5126" width="21.625" style="165" customWidth="1"/>
    <col min="5127" max="5127" width="14.75" style="165" customWidth="1"/>
    <col min="5128" max="5376" width="9" style="165"/>
    <col min="5377" max="5377" width="63.75" style="165" customWidth="1"/>
    <col min="5378" max="5378" width="41.25" style="165" customWidth="1"/>
    <col min="5379" max="5379" width="17.25" style="165" bestFit="1" customWidth="1"/>
    <col min="5380" max="5380" width="10.5" style="165" bestFit="1" customWidth="1"/>
    <col min="5381" max="5381" width="12.875" style="165" customWidth="1"/>
    <col min="5382" max="5382" width="21.625" style="165" customWidth="1"/>
    <col min="5383" max="5383" width="14.75" style="165" customWidth="1"/>
    <col min="5384" max="5632" width="9" style="165"/>
    <col min="5633" max="5633" width="63.75" style="165" customWidth="1"/>
    <col min="5634" max="5634" width="41.25" style="165" customWidth="1"/>
    <col min="5635" max="5635" width="17.25" style="165" bestFit="1" customWidth="1"/>
    <col min="5636" max="5636" width="10.5" style="165" bestFit="1" customWidth="1"/>
    <col min="5637" max="5637" width="12.875" style="165" customWidth="1"/>
    <col min="5638" max="5638" width="21.625" style="165" customWidth="1"/>
    <col min="5639" max="5639" width="14.75" style="165" customWidth="1"/>
    <col min="5640" max="5888" width="9" style="165"/>
    <col min="5889" max="5889" width="63.75" style="165" customWidth="1"/>
    <col min="5890" max="5890" width="41.25" style="165" customWidth="1"/>
    <col min="5891" max="5891" width="17.25" style="165" bestFit="1" customWidth="1"/>
    <col min="5892" max="5892" width="10.5" style="165" bestFit="1" customWidth="1"/>
    <col min="5893" max="5893" width="12.875" style="165" customWidth="1"/>
    <col min="5894" max="5894" width="21.625" style="165" customWidth="1"/>
    <col min="5895" max="5895" width="14.75" style="165" customWidth="1"/>
    <col min="5896" max="6144" width="9" style="165"/>
    <col min="6145" max="6145" width="63.75" style="165" customWidth="1"/>
    <col min="6146" max="6146" width="41.25" style="165" customWidth="1"/>
    <col min="6147" max="6147" width="17.25" style="165" bestFit="1" customWidth="1"/>
    <col min="6148" max="6148" width="10.5" style="165" bestFit="1" customWidth="1"/>
    <col min="6149" max="6149" width="12.875" style="165" customWidth="1"/>
    <col min="6150" max="6150" width="21.625" style="165" customWidth="1"/>
    <col min="6151" max="6151" width="14.75" style="165" customWidth="1"/>
    <col min="6152" max="6400" width="9" style="165"/>
    <col min="6401" max="6401" width="63.75" style="165" customWidth="1"/>
    <col min="6402" max="6402" width="41.25" style="165" customWidth="1"/>
    <col min="6403" max="6403" width="17.25" style="165" bestFit="1" customWidth="1"/>
    <col min="6404" max="6404" width="10.5" style="165" bestFit="1" customWidth="1"/>
    <col min="6405" max="6405" width="12.875" style="165" customWidth="1"/>
    <col min="6406" max="6406" width="21.625" style="165" customWidth="1"/>
    <col min="6407" max="6407" width="14.75" style="165" customWidth="1"/>
    <col min="6408" max="6656" width="9" style="165"/>
    <col min="6657" max="6657" width="63.75" style="165" customWidth="1"/>
    <col min="6658" max="6658" width="41.25" style="165" customWidth="1"/>
    <col min="6659" max="6659" width="17.25" style="165" bestFit="1" customWidth="1"/>
    <col min="6660" max="6660" width="10.5" style="165" bestFit="1" customWidth="1"/>
    <col min="6661" max="6661" width="12.875" style="165" customWidth="1"/>
    <col min="6662" max="6662" width="21.625" style="165" customWidth="1"/>
    <col min="6663" max="6663" width="14.75" style="165" customWidth="1"/>
    <col min="6664" max="6912" width="9" style="165"/>
    <col min="6913" max="6913" width="63.75" style="165" customWidth="1"/>
    <col min="6914" max="6914" width="41.25" style="165" customWidth="1"/>
    <col min="6915" max="6915" width="17.25" style="165" bestFit="1" customWidth="1"/>
    <col min="6916" max="6916" width="10.5" style="165" bestFit="1" customWidth="1"/>
    <col min="6917" max="6917" width="12.875" style="165" customWidth="1"/>
    <col min="6918" max="6918" width="21.625" style="165" customWidth="1"/>
    <col min="6919" max="6919" width="14.75" style="165" customWidth="1"/>
    <col min="6920" max="7168" width="9" style="165"/>
    <col min="7169" max="7169" width="63.75" style="165" customWidth="1"/>
    <col min="7170" max="7170" width="41.25" style="165" customWidth="1"/>
    <col min="7171" max="7171" width="17.25" style="165" bestFit="1" customWidth="1"/>
    <col min="7172" max="7172" width="10.5" style="165" bestFit="1" customWidth="1"/>
    <col min="7173" max="7173" width="12.875" style="165" customWidth="1"/>
    <col min="7174" max="7174" width="21.625" style="165" customWidth="1"/>
    <col min="7175" max="7175" width="14.75" style="165" customWidth="1"/>
    <col min="7176" max="7424" width="9" style="165"/>
    <col min="7425" max="7425" width="63.75" style="165" customWidth="1"/>
    <col min="7426" max="7426" width="41.25" style="165" customWidth="1"/>
    <col min="7427" max="7427" width="17.25" style="165" bestFit="1" customWidth="1"/>
    <col min="7428" max="7428" width="10.5" style="165" bestFit="1" customWidth="1"/>
    <col min="7429" max="7429" width="12.875" style="165" customWidth="1"/>
    <col min="7430" max="7430" width="21.625" style="165" customWidth="1"/>
    <col min="7431" max="7431" width="14.75" style="165" customWidth="1"/>
    <col min="7432" max="7680" width="9" style="165"/>
    <col min="7681" max="7681" width="63.75" style="165" customWidth="1"/>
    <col min="7682" max="7682" width="41.25" style="165" customWidth="1"/>
    <col min="7683" max="7683" width="17.25" style="165" bestFit="1" customWidth="1"/>
    <col min="7684" max="7684" width="10.5" style="165" bestFit="1" customWidth="1"/>
    <col min="7685" max="7685" width="12.875" style="165" customWidth="1"/>
    <col min="7686" max="7686" width="21.625" style="165" customWidth="1"/>
    <col min="7687" max="7687" width="14.75" style="165" customWidth="1"/>
    <col min="7688" max="7936" width="9" style="165"/>
    <col min="7937" max="7937" width="63.75" style="165" customWidth="1"/>
    <col min="7938" max="7938" width="41.25" style="165" customWidth="1"/>
    <col min="7939" max="7939" width="17.25" style="165" bestFit="1" customWidth="1"/>
    <col min="7940" max="7940" width="10.5" style="165" bestFit="1" customWidth="1"/>
    <col min="7941" max="7941" width="12.875" style="165" customWidth="1"/>
    <col min="7942" max="7942" width="21.625" style="165" customWidth="1"/>
    <col min="7943" max="7943" width="14.75" style="165" customWidth="1"/>
    <col min="7944" max="8192" width="9" style="165"/>
    <col min="8193" max="8193" width="63.75" style="165" customWidth="1"/>
    <col min="8194" max="8194" width="41.25" style="165" customWidth="1"/>
    <col min="8195" max="8195" width="17.25" style="165" bestFit="1" customWidth="1"/>
    <col min="8196" max="8196" width="10.5" style="165" bestFit="1" customWidth="1"/>
    <col min="8197" max="8197" width="12.875" style="165" customWidth="1"/>
    <col min="8198" max="8198" width="21.625" style="165" customWidth="1"/>
    <col min="8199" max="8199" width="14.75" style="165" customWidth="1"/>
    <col min="8200" max="8448" width="9" style="165"/>
    <col min="8449" max="8449" width="63.75" style="165" customWidth="1"/>
    <col min="8450" max="8450" width="41.25" style="165" customWidth="1"/>
    <col min="8451" max="8451" width="17.25" style="165" bestFit="1" customWidth="1"/>
    <col min="8452" max="8452" width="10.5" style="165" bestFit="1" customWidth="1"/>
    <col min="8453" max="8453" width="12.875" style="165" customWidth="1"/>
    <col min="8454" max="8454" width="21.625" style="165" customWidth="1"/>
    <col min="8455" max="8455" width="14.75" style="165" customWidth="1"/>
    <col min="8456" max="8704" width="9" style="165"/>
    <col min="8705" max="8705" width="63.75" style="165" customWidth="1"/>
    <col min="8706" max="8706" width="41.25" style="165" customWidth="1"/>
    <col min="8707" max="8707" width="17.25" style="165" bestFit="1" customWidth="1"/>
    <col min="8708" max="8708" width="10.5" style="165" bestFit="1" customWidth="1"/>
    <col min="8709" max="8709" width="12.875" style="165" customWidth="1"/>
    <col min="8710" max="8710" width="21.625" style="165" customWidth="1"/>
    <col min="8711" max="8711" width="14.75" style="165" customWidth="1"/>
    <col min="8712" max="8960" width="9" style="165"/>
    <col min="8961" max="8961" width="63.75" style="165" customWidth="1"/>
    <col min="8962" max="8962" width="41.25" style="165" customWidth="1"/>
    <col min="8963" max="8963" width="17.25" style="165" bestFit="1" customWidth="1"/>
    <col min="8964" max="8964" width="10.5" style="165" bestFit="1" customWidth="1"/>
    <col min="8965" max="8965" width="12.875" style="165" customWidth="1"/>
    <col min="8966" max="8966" width="21.625" style="165" customWidth="1"/>
    <col min="8967" max="8967" width="14.75" style="165" customWidth="1"/>
    <col min="8968" max="9216" width="9" style="165"/>
    <col min="9217" max="9217" width="63.75" style="165" customWidth="1"/>
    <col min="9218" max="9218" width="41.25" style="165" customWidth="1"/>
    <col min="9219" max="9219" width="17.25" style="165" bestFit="1" customWidth="1"/>
    <col min="9220" max="9220" width="10.5" style="165" bestFit="1" customWidth="1"/>
    <col min="9221" max="9221" width="12.875" style="165" customWidth="1"/>
    <col min="9222" max="9222" width="21.625" style="165" customWidth="1"/>
    <col min="9223" max="9223" width="14.75" style="165" customWidth="1"/>
    <col min="9224" max="9472" width="9" style="165"/>
    <col min="9473" max="9473" width="63.75" style="165" customWidth="1"/>
    <col min="9474" max="9474" width="41.25" style="165" customWidth="1"/>
    <col min="9475" max="9475" width="17.25" style="165" bestFit="1" customWidth="1"/>
    <col min="9476" max="9476" width="10.5" style="165" bestFit="1" customWidth="1"/>
    <col min="9477" max="9477" width="12.875" style="165" customWidth="1"/>
    <col min="9478" max="9478" width="21.625" style="165" customWidth="1"/>
    <col min="9479" max="9479" width="14.75" style="165" customWidth="1"/>
    <col min="9480" max="9728" width="9" style="165"/>
    <col min="9729" max="9729" width="63.75" style="165" customWidth="1"/>
    <col min="9730" max="9730" width="41.25" style="165" customWidth="1"/>
    <col min="9731" max="9731" width="17.25" style="165" bestFit="1" customWidth="1"/>
    <col min="9732" max="9732" width="10.5" style="165" bestFit="1" customWidth="1"/>
    <col min="9733" max="9733" width="12.875" style="165" customWidth="1"/>
    <col min="9734" max="9734" width="21.625" style="165" customWidth="1"/>
    <col min="9735" max="9735" width="14.75" style="165" customWidth="1"/>
    <col min="9736" max="9984" width="9" style="165"/>
    <col min="9985" max="9985" width="63.75" style="165" customWidth="1"/>
    <col min="9986" max="9986" width="41.25" style="165" customWidth="1"/>
    <col min="9987" max="9987" width="17.25" style="165" bestFit="1" customWidth="1"/>
    <col min="9988" max="9988" width="10.5" style="165" bestFit="1" customWidth="1"/>
    <col min="9989" max="9989" width="12.875" style="165" customWidth="1"/>
    <col min="9990" max="9990" width="21.625" style="165" customWidth="1"/>
    <col min="9991" max="9991" width="14.75" style="165" customWidth="1"/>
    <col min="9992" max="10240" width="9" style="165"/>
    <col min="10241" max="10241" width="63.75" style="165" customWidth="1"/>
    <col min="10242" max="10242" width="41.25" style="165" customWidth="1"/>
    <col min="10243" max="10243" width="17.25" style="165" bestFit="1" customWidth="1"/>
    <col min="10244" max="10244" width="10.5" style="165" bestFit="1" customWidth="1"/>
    <col min="10245" max="10245" width="12.875" style="165" customWidth="1"/>
    <col min="10246" max="10246" width="21.625" style="165" customWidth="1"/>
    <col min="10247" max="10247" width="14.75" style="165" customWidth="1"/>
    <col min="10248" max="10496" width="9" style="165"/>
    <col min="10497" max="10497" width="63.75" style="165" customWidth="1"/>
    <col min="10498" max="10498" width="41.25" style="165" customWidth="1"/>
    <col min="10499" max="10499" width="17.25" style="165" bestFit="1" customWidth="1"/>
    <col min="10500" max="10500" width="10.5" style="165" bestFit="1" customWidth="1"/>
    <col min="10501" max="10501" width="12.875" style="165" customWidth="1"/>
    <col min="10502" max="10502" width="21.625" style="165" customWidth="1"/>
    <col min="10503" max="10503" width="14.75" style="165" customWidth="1"/>
    <col min="10504" max="10752" width="9" style="165"/>
    <col min="10753" max="10753" width="63.75" style="165" customWidth="1"/>
    <col min="10754" max="10754" width="41.25" style="165" customWidth="1"/>
    <col min="10755" max="10755" width="17.25" style="165" bestFit="1" customWidth="1"/>
    <col min="10756" max="10756" width="10.5" style="165" bestFit="1" customWidth="1"/>
    <col min="10757" max="10757" width="12.875" style="165" customWidth="1"/>
    <col min="10758" max="10758" width="21.625" style="165" customWidth="1"/>
    <col min="10759" max="10759" width="14.75" style="165" customWidth="1"/>
    <col min="10760" max="11008" width="9" style="165"/>
    <col min="11009" max="11009" width="63.75" style="165" customWidth="1"/>
    <col min="11010" max="11010" width="41.25" style="165" customWidth="1"/>
    <col min="11011" max="11011" width="17.25" style="165" bestFit="1" customWidth="1"/>
    <col min="11012" max="11012" width="10.5" style="165" bestFit="1" customWidth="1"/>
    <col min="11013" max="11013" width="12.875" style="165" customWidth="1"/>
    <col min="11014" max="11014" width="21.625" style="165" customWidth="1"/>
    <col min="11015" max="11015" width="14.75" style="165" customWidth="1"/>
    <col min="11016" max="11264" width="9" style="165"/>
    <col min="11265" max="11265" width="63.75" style="165" customWidth="1"/>
    <col min="11266" max="11266" width="41.25" style="165" customWidth="1"/>
    <col min="11267" max="11267" width="17.25" style="165" bestFit="1" customWidth="1"/>
    <col min="11268" max="11268" width="10.5" style="165" bestFit="1" customWidth="1"/>
    <col min="11269" max="11269" width="12.875" style="165" customWidth="1"/>
    <col min="11270" max="11270" width="21.625" style="165" customWidth="1"/>
    <col min="11271" max="11271" width="14.75" style="165" customWidth="1"/>
    <col min="11272" max="11520" width="9" style="165"/>
    <col min="11521" max="11521" width="63.75" style="165" customWidth="1"/>
    <col min="11522" max="11522" width="41.25" style="165" customWidth="1"/>
    <col min="11523" max="11523" width="17.25" style="165" bestFit="1" customWidth="1"/>
    <col min="11524" max="11524" width="10.5" style="165" bestFit="1" customWidth="1"/>
    <col min="11525" max="11525" width="12.875" style="165" customWidth="1"/>
    <col min="11526" max="11526" width="21.625" style="165" customWidth="1"/>
    <col min="11527" max="11527" width="14.75" style="165" customWidth="1"/>
    <col min="11528" max="11776" width="9" style="165"/>
    <col min="11777" max="11777" width="63.75" style="165" customWidth="1"/>
    <col min="11778" max="11778" width="41.25" style="165" customWidth="1"/>
    <col min="11779" max="11779" width="17.25" style="165" bestFit="1" customWidth="1"/>
    <col min="11780" max="11780" width="10.5" style="165" bestFit="1" customWidth="1"/>
    <col min="11781" max="11781" width="12.875" style="165" customWidth="1"/>
    <col min="11782" max="11782" width="21.625" style="165" customWidth="1"/>
    <col min="11783" max="11783" width="14.75" style="165" customWidth="1"/>
    <col min="11784" max="12032" width="9" style="165"/>
    <col min="12033" max="12033" width="63.75" style="165" customWidth="1"/>
    <col min="12034" max="12034" width="41.25" style="165" customWidth="1"/>
    <col min="12035" max="12035" width="17.25" style="165" bestFit="1" customWidth="1"/>
    <col min="12036" max="12036" width="10.5" style="165" bestFit="1" customWidth="1"/>
    <col min="12037" max="12037" width="12.875" style="165" customWidth="1"/>
    <col min="12038" max="12038" width="21.625" style="165" customWidth="1"/>
    <col min="12039" max="12039" width="14.75" style="165" customWidth="1"/>
    <col min="12040" max="12288" width="9" style="165"/>
    <col min="12289" max="12289" width="63.75" style="165" customWidth="1"/>
    <col min="12290" max="12290" width="41.25" style="165" customWidth="1"/>
    <col min="12291" max="12291" width="17.25" style="165" bestFit="1" customWidth="1"/>
    <col min="12292" max="12292" width="10.5" style="165" bestFit="1" customWidth="1"/>
    <col min="12293" max="12293" width="12.875" style="165" customWidth="1"/>
    <col min="12294" max="12294" width="21.625" style="165" customWidth="1"/>
    <col min="12295" max="12295" width="14.75" style="165" customWidth="1"/>
    <col min="12296" max="12544" width="9" style="165"/>
    <col min="12545" max="12545" width="63.75" style="165" customWidth="1"/>
    <col min="12546" max="12546" width="41.25" style="165" customWidth="1"/>
    <col min="12547" max="12547" width="17.25" style="165" bestFit="1" customWidth="1"/>
    <col min="12548" max="12548" width="10.5" style="165" bestFit="1" customWidth="1"/>
    <col min="12549" max="12549" width="12.875" style="165" customWidth="1"/>
    <col min="12550" max="12550" width="21.625" style="165" customWidth="1"/>
    <col min="12551" max="12551" width="14.75" style="165" customWidth="1"/>
    <col min="12552" max="12800" width="9" style="165"/>
    <col min="12801" max="12801" width="63.75" style="165" customWidth="1"/>
    <col min="12802" max="12802" width="41.25" style="165" customWidth="1"/>
    <col min="12803" max="12803" width="17.25" style="165" bestFit="1" customWidth="1"/>
    <col min="12804" max="12804" width="10.5" style="165" bestFit="1" customWidth="1"/>
    <col min="12805" max="12805" width="12.875" style="165" customWidth="1"/>
    <col min="12806" max="12806" width="21.625" style="165" customWidth="1"/>
    <col min="12807" max="12807" width="14.75" style="165" customWidth="1"/>
    <col min="12808" max="13056" width="9" style="165"/>
    <col min="13057" max="13057" width="63.75" style="165" customWidth="1"/>
    <col min="13058" max="13058" width="41.25" style="165" customWidth="1"/>
    <col min="13059" max="13059" width="17.25" style="165" bestFit="1" customWidth="1"/>
    <col min="13060" max="13060" width="10.5" style="165" bestFit="1" customWidth="1"/>
    <col min="13061" max="13061" width="12.875" style="165" customWidth="1"/>
    <col min="13062" max="13062" width="21.625" style="165" customWidth="1"/>
    <col min="13063" max="13063" width="14.75" style="165" customWidth="1"/>
    <col min="13064" max="13312" width="9" style="165"/>
    <col min="13313" max="13313" width="63.75" style="165" customWidth="1"/>
    <col min="13314" max="13314" width="41.25" style="165" customWidth="1"/>
    <col min="13315" max="13315" width="17.25" style="165" bestFit="1" customWidth="1"/>
    <col min="13316" max="13316" width="10.5" style="165" bestFit="1" customWidth="1"/>
    <col min="13317" max="13317" width="12.875" style="165" customWidth="1"/>
    <col min="13318" max="13318" width="21.625" style="165" customWidth="1"/>
    <col min="13319" max="13319" width="14.75" style="165" customWidth="1"/>
    <col min="13320" max="13568" width="9" style="165"/>
    <col min="13569" max="13569" width="63.75" style="165" customWidth="1"/>
    <col min="13570" max="13570" width="41.25" style="165" customWidth="1"/>
    <col min="13571" max="13571" width="17.25" style="165" bestFit="1" customWidth="1"/>
    <col min="13572" max="13572" width="10.5" style="165" bestFit="1" customWidth="1"/>
    <col min="13573" max="13573" width="12.875" style="165" customWidth="1"/>
    <col min="13574" max="13574" width="21.625" style="165" customWidth="1"/>
    <col min="13575" max="13575" width="14.75" style="165" customWidth="1"/>
    <col min="13576" max="13824" width="9" style="165"/>
    <col min="13825" max="13825" width="63.75" style="165" customWidth="1"/>
    <col min="13826" max="13826" width="41.25" style="165" customWidth="1"/>
    <col min="13827" max="13827" width="17.25" style="165" bestFit="1" customWidth="1"/>
    <col min="13828" max="13828" width="10.5" style="165" bestFit="1" customWidth="1"/>
    <col min="13829" max="13829" width="12.875" style="165" customWidth="1"/>
    <col min="13830" max="13830" width="21.625" style="165" customWidth="1"/>
    <col min="13831" max="13831" width="14.75" style="165" customWidth="1"/>
    <col min="13832" max="14080" width="9" style="165"/>
    <col min="14081" max="14081" width="63.75" style="165" customWidth="1"/>
    <col min="14082" max="14082" width="41.25" style="165" customWidth="1"/>
    <col min="14083" max="14083" width="17.25" style="165" bestFit="1" customWidth="1"/>
    <col min="14084" max="14084" width="10.5" style="165" bestFit="1" customWidth="1"/>
    <col min="14085" max="14085" width="12.875" style="165" customWidth="1"/>
    <col min="14086" max="14086" width="21.625" style="165" customWidth="1"/>
    <col min="14087" max="14087" width="14.75" style="165" customWidth="1"/>
    <col min="14088" max="14336" width="9" style="165"/>
    <col min="14337" max="14337" width="63.75" style="165" customWidth="1"/>
    <col min="14338" max="14338" width="41.25" style="165" customWidth="1"/>
    <col min="14339" max="14339" width="17.25" style="165" bestFit="1" customWidth="1"/>
    <col min="14340" max="14340" width="10.5" style="165" bestFit="1" customWidth="1"/>
    <col min="14341" max="14341" width="12.875" style="165" customWidth="1"/>
    <col min="14342" max="14342" width="21.625" style="165" customWidth="1"/>
    <col min="14343" max="14343" width="14.75" style="165" customWidth="1"/>
    <col min="14344" max="14592" width="9" style="165"/>
    <col min="14593" max="14593" width="63.75" style="165" customWidth="1"/>
    <col min="14594" max="14594" width="41.25" style="165" customWidth="1"/>
    <col min="14595" max="14595" width="17.25" style="165" bestFit="1" customWidth="1"/>
    <col min="14596" max="14596" width="10.5" style="165" bestFit="1" customWidth="1"/>
    <col min="14597" max="14597" width="12.875" style="165" customWidth="1"/>
    <col min="14598" max="14598" width="21.625" style="165" customWidth="1"/>
    <col min="14599" max="14599" width="14.75" style="165" customWidth="1"/>
    <col min="14600" max="14848" width="9" style="165"/>
    <col min="14849" max="14849" width="63.75" style="165" customWidth="1"/>
    <col min="14850" max="14850" width="41.25" style="165" customWidth="1"/>
    <col min="14851" max="14851" width="17.25" style="165" bestFit="1" customWidth="1"/>
    <col min="14852" max="14852" width="10.5" style="165" bestFit="1" customWidth="1"/>
    <col min="14853" max="14853" width="12.875" style="165" customWidth="1"/>
    <col min="14854" max="14854" width="21.625" style="165" customWidth="1"/>
    <col min="14855" max="14855" width="14.75" style="165" customWidth="1"/>
    <col min="14856" max="15104" width="9" style="165"/>
    <col min="15105" max="15105" width="63.75" style="165" customWidth="1"/>
    <col min="15106" max="15106" width="41.25" style="165" customWidth="1"/>
    <col min="15107" max="15107" width="17.25" style="165" bestFit="1" customWidth="1"/>
    <col min="15108" max="15108" width="10.5" style="165" bestFit="1" customWidth="1"/>
    <col min="15109" max="15109" width="12.875" style="165" customWidth="1"/>
    <col min="15110" max="15110" width="21.625" style="165" customWidth="1"/>
    <col min="15111" max="15111" width="14.75" style="165" customWidth="1"/>
    <col min="15112" max="15360" width="9" style="165"/>
    <col min="15361" max="15361" width="63.75" style="165" customWidth="1"/>
    <col min="15362" max="15362" width="41.25" style="165" customWidth="1"/>
    <col min="15363" max="15363" width="17.25" style="165" bestFit="1" customWidth="1"/>
    <col min="15364" max="15364" width="10.5" style="165" bestFit="1" customWidth="1"/>
    <col min="15365" max="15365" width="12.875" style="165" customWidth="1"/>
    <col min="15366" max="15366" width="21.625" style="165" customWidth="1"/>
    <col min="15367" max="15367" width="14.75" style="165" customWidth="1"/>
    <col min="15368" max="15616" width="9" style="165"/>
    <col min="15617" max="15617" width="63.75" style="165" customWidth="1"/>
    <col min="15618" max="15618" width="41.25" style="165" customWidth="1"/>
    <col min="15619" max="15619" width="17.25" style="165" bestFit="1" customWidth="1"/>
    <col min="15620" max="15620" width="10.5" style="165" bestFit="1" customWidth="1"/>
    <col min="15621" max="15621" width="12.875" style="165" customWidth="1"/>
    <col min="15622" max="15622" width="21.625" style="165" customWidth="1"/>
    <col min="15623" max="15623" width="14.75" style="165" customWidth="1"/>
    <col min="15624" max="15872" width="9" style="165"/>
    <col min="15873" max="15873" width="63.75" style="165" customWidth="1"/>
    <col min="15874" max="15874" width="41.25" style="165" customWidth="1"/>
    <col min="15875" max="15875" width="17.25" style="165" bestFit="1" customWidth="1"/>
    <col min="15876" max="15876" width="10.5" style="165" bestFit="1" customWidth="1"/>
    <col min="15877" max="15877" width="12.875" style="165" customWidth="1"/>
    <col min="15878" max="15878" width="21.625" style="165" customWidth="1"/>
    <col min="15879" max="15879" width="14.75" style="165" customWidth="1"/>
    <col min="15880" max="16128" width="9" style="165"/>
    <col min="16129" max="16129" width="63.75" style="165" customWidth="1"/>
    <col min="16130" max="16130" width="41.25" style="165" customWidth="1"/>
    <col min="16131" max="16131" width="17.25" style="165" bestFit="1" customWidth="1"/>
    <col min="16132" max="16132" width="10.5" style="165" bestFit="1" customWidth="1"/>
    <col min="16133" max="16133" width="12.875" style="165" customWidth="1"/>
    <col min="16134" max="16134" width="21.625" style="165" customWidth="1"/>
    <col min="16135" max="16135" width="14.75" style="165" customWidth="1"/>
    <col min="16136" max="16384" width="9" style="165"/>
  </cols>
  <sheetData>
    <row r="1" spans="1:7" ht="24" thickBot="1" x14ac:dyDescent="0.25">
      <c r="A1" s="162" t="s">
        <v>252</v>
      </c>
      <c r="B1" s="163"/>
      <c r="C1" s="163"/>
      <c r="D1" s="163"/>
      <c r="E1" s="163"/>
      <c r="F1" s="163"/>
      <c r="G1" s="164"/>
    </row>
    <row r="2" spans="1:7" ht="36.75" x14ac:dyDescent="0.2">
      <c r="A2" s="166" t="s">
        <v>253</v>
      </c>
      <c r="B2" s="167" t="s">
        <v>254</v>
      </c>
      <c r="C2" s="168"/>
      <c r="D2" s="168"/>
      <c r="E2" s="168"/>
      <c r="F2" s="168"/>
      <c r="G2" s="169"/>
    </row>
    <row r="3" spans="1:7" ht="36.75" x14ac:dyDescent="0.2">
      <c r="A3" s="170" t="s">
        <v>255</v>
      </c>
      <c r="B3" s="171" t="s">
        <v>256</v>
      </c>
      <c r="C3" s="172" t="s">
        <v>257</v>
      </c>
      <c r="D3" s="173">
        <v>43105</v>
      </c>
      <c r="E3" s="174"/>
      <c r="F3" s="174"/>
      <c r="G3" s="175"/>
    </row>
    <row r="4" spans="1:7" ht="36.75" x14ac:dyDescent="0.2">
      <c r="A4" s="170" t="s">
        <v>258</v>
      </c>
      <c r="B4" s="171" t="s">
        <v>259</v>
      </c>
      <c r="C4" s="172" t="s">
        <v>260</v>
      </c>
      <c r="D4" s="176">
        <v>4</v>
      </c>
      <c r="E4" s="177"/>
      <c r="F4" s="177"/>
      <c r="G4" s="178"/>
    </row>
    <row r="5" spans="1:7" ht="37.5" x14ac:dyDescent="0.2">
      <c r="A5" s="170" t="s">
        <v>261</v>
      </c>
      <c r="B5" s="171" t="s">
        <v>262</v>
      </c>
      <c r="C5" s="172" t="s">
        <v>263</v>
      </c>
      <c r="D5" s="176">
        <v>12</v>
      </c>
      <c r="E5" s="177"/>
      <c r="F5" s="177"/>
      <c r="G5" s="178"/>
    </row>
    <row r="6" spans="1:7" ht="36.75" x14ac:dyDescent="0.2">
      <c r="A6" s="179" t="s">
        <v>264</v>
      </c>
      <c r="B6" s="180">
        <f>C55</f>
        <v>28077.84</v>
      </c>
      <c r="C6" s="181"/>
      <c r="D6" s="181"/>
      <c r="E6" s="181"/>
      <c r="F6" s="181"/>
      <c r="G6" s="182"/>
    </row>
    <row r="7" spans="1:7" ht="37.5" thickBot="1" x14ac:dyDescent="0.25">
      <c r="A7" s="183" t="s">
        <v>265</v>
      </c>
      <c r="B7" s="184">
        <f>C57</f>
        <v>29964.670848000002</v>
      </c>
      <c r="C7" s="185"/>
      <c r="D7" s="185"/>
      <c r="E7" s="185"/>
      <c r="F7" s="185"/>
      <c r="G7" s="186"/>
    </row>
    <row r="8" spans="1:7" ht="18.75" thickBot="1" x14ac:dyDescent="0.25">
      <c r="A8" s="187" t="s">
        <v>266</v>
      </c>
      <c r="B8" s="188"/>
      <c r="C8" s="188"/>
      <c r="D8" s="188"/>
      <c r="E8" s="188"/>
      <c r="F8" s="188"/>
      <c r="G8" s="189"/>
    </row>
    <row r="9" spans="1:7" s="197" customFormat="1" ht="36.75" x14ac:dyDescent="0.2">
      <c r="A9" s="190" t="s">
        <v>267</v>
      </c>
      <c r="B9" s="191">
        <f>SUM(G10:G12)</f>
        <v>13650</v>
      </c>
      <c r="C9" s="192" t="s">
        <v>268</v>
      </c>
      <c r="D9" s="193"/>
      <c r="E9" s="194" t="s">
        <v>269</v>
      </c>
      <c r="F9" s="195" t="s">
        <v>20</v>
      </c>
      <c r="G9" s="196" t="s">
        <v>270</v>
      </c>
    </row>
    <row r="10" spans="1:7" ht="18.75" x14ac:dyDescent="0.2">
      <c r="A10" s="198" t="s">
        <v>271</v>
      </c>
      <c r="B10" s="199" t="s">
        <v>272</v>
      </c>
      <c r="C10" s="200">
        <v>650</v>
      </c>
      <c r="D10" s="201" t="s">
        <v>273</v>
      </c>
      <c r="E10" s="202">
        <v>5</v>
      </c>
      <c r="F10" s="203">
        <v>3</v>
      </c>
      <c r="G10" s="204">
        <f>C10*E10*F10</f>
        <v>9750</v>
      </c>
    </row>
    <row r="11" spans="1:7" ht="18.75" x14ac:dyDescent="0.2">
      <c r="A11" s="198"/>
      <c r="B11" s="199" t="s">
        <v>274</v>
      </c>
      <c r="C11" s="200">
        <v>650</v>
      </c>
      <c r="D11" s="201" t="s">
        <v>273</v>
      </c>
      <c r="E11" s="202">
        <v>2</v>
      </c>
      <c r="F11" s="203">
        <v>3</v>
      </c>
      <c r="G11" s="204">
        <f>C11*E11*F11</f>
        <v>3900</v>
      </c>
    </row>
    <row r="12" spans="1:7" ht="18.75" x14ac:dyDescent="0.2">
      <c r="A12" s="198"/>
      <c r="B12" s="199" t="s">
        <v>28</v>
      </c>
      <c r="C12" s="200">
        <v>650</v>
      </c>
      <c r="D12" s="201" t="s">
        <v>273</v>
      </c>
      <c r="E12" s="202"/>
      <c r="F12" s="203"/>
      <c r="G12" s="204">
        <f>C12*E12*F12</f>
        <v>0</v>
      </c>
    </row>
    <row r="13" spans="1:7" s="197" customFormat="1" ht="36.75" x14ac:dyDescent="0.2">
      <c r="A13" s="205" t="s">
        <v>275</v>
      </c>
      <c r="B13" s="206">
        <f>SUM(G14:G17)</f>
        <v>0</v>
      </c>
      <c r="C13" s="207" t="s">
        <v>268</v>
      </c>
      <c r="D13" s="208"/>
      <c r="E13" s="209" t="s">
        <v>276</v>
      </c>
      <c r="F13" s="210" t="s">
        <v>277</v>
      </c>
      <c r="G13" s="211"/>
    </row>
    <row r="14" spans="1:7" ht="18.75" x14ac:dyDescent="0.2">
      <c r="A14" s="212" t="s">
        <v>278</v>
      </c>
      <c r="B14" s="213" t="s">
        <v>279</v>
      </c>
      <c r="C14" s="200">
        <v>58</v>
      </c>
      <c r="D14" s="201" t="s">
        <v>280</v>
      </c>
      <c r="E14" s="202"/>
      <c r="F14" s="203"/>
      <c r="G14" s="204">
        <f>C14*E14*F14</f>
        <v>0</v>
      </c>
    </row>
    <row r="15" spans="1:7" ht="18.75" x14ac:dyDescent="0.2">
      <c r="A15" s="212" t="s">
        <v>278</v>
      </c>
      <c r="B15" s="213" t="s">
        <v>281</v>
      </c>
      <c r="C15" s="200">
        <v>58</v>
      </c>
      <c r="D15" s="201" t="s">
        <v>280</v>
      </c>
      <c r="E15" s="202"/>
      <c r="F15" s="203"/>
      <c r="G15" s="204">
        <f>C15*E15*F15</f>
        <v>0</v>
      </c>
    </row>
    <row r="16" spans="1:7" ht="18.75" x14ac:dyDescent="0.2">
      <c r="A16" s="212" t="s">
        <v>278</v>
      </c>
      <c r="B16" s="213" t="s">
        <v>282</v>
      </c>
      <c r="C16" s="200">
        <v>58</v>
      </c>
      <c r="D16" s="201" t="s">
        <v>280</v>
      </c>
      <c r="E16" s="202"/>
      <c r="F16" s="203"/>
      <c r="G16" s="204">
        <f>C16*E16*F16</f>
        <v>0</v>
      </c>
    </row>
    <row r="17" spans="1:7" ht="18.75" x14ac:dyDescent="0.2">
      <c r="A17" s="212"/>
      <c r="B17" s="213"/>
      <c r="C17" s="200"/>
      <c r="D17" s="201"/>
      <c r="E17" s="202"/>
      <c r="F17" s="203"/>
      <c r="G17" s="204"/>
    </row>
    <row r="18" spans="1:7" s="197" customFormat="1" ht="36.75" x14ac:dyDescent="0.2">
      <c r="A18" s="205" t="s">
        <v>283</v>
      </c>
      <c r="B18" s="206">
        <f>SUM(G19:G23)</f>
        <v>9048</v>
      </c>
      <c r="C18" s="207" t="s">
        <v>268</v>
      </c>
      <c r="D18" s="208"/>
      <c r="E18" s="209" t="s">
        <v>284</v>
      </c>
      <c r="F18" s="210" t="s">
        <v>277</v>
      </c>
      <c r="G18" s="211"/>
    </row>
    <row r="19" spans="1:7" ht="21" customHeight="1" x14ac:dyDescent="0.2">
      <c r="A19" s="214" t="s">
        <v>285</v>
      </c>
      <c r="B19" s="215" t="s">
        <v>286</v>
      </c>
      <c r="C19" s="216">
        <v>148</v>
      </c>
      <c r="D19" s="201" t="s">
        <v>287</v>
      </c>
      <c r="E19" s="202"/>
      <c r="F19" s="203"/>
      <c r="G19" s="204">
        <f>C19*E19*F19</f>
        <v>0</v>
      </c>
    </row>
    <row r="20" spans="1:7" ht="18.75" x14ac:dyDescent="0.2">
      <c r="A20" s="214" t="s">
        <v>285</v>
      </c>
      <c r="B20" s="215" t="s">
        <v>288</v>
      </c>
      <c r="C20" s="216">
        <v>158</v>
      </c>
      <c r="D20" s="201" t="s">
        <v>287</v>
      </c>
      <c r="E20" s="202">
        <v>12</v>
      </c>
      <c r="F20" s="203">
        <v>1</v>
      </c>
      <c r="G20" s="204">
        <f>C20*E20*F20</f>
        <v>1896</v>
      </c>
    </row>
    <row r="21" spans="1:7" ht="18.75" x14ac:dyDescent="0.2">
      <c r="A21" s="214" t="s">
        <v>285</v>
      </c>
      <c r="B21" s="215" t="s">
        <v>289</v>
      </c>
      <c r="C21" s="216">
        <v>148</v>
      </c>
      <c r="D21" s="201" t="s">
        <v>287</v>
      </c>
      <c r="E21" s="202">
        <v>12</v>
      </c>
      <c r="F21" s="203">
        <v>2</v>
      </c>
      <c r="G21" s="204">
        <f>C21*E21*F21</f>
        <v>3552</v>
      </c>
    </row>
    <row r="22" spans="1:7" ht="18.75" x14ac:dyDescent="0.2">
      <c r="A22" s="214" t="s">
        <v>285</v>
      </c>
      <c r="B22" s="215" t="s">
        <v>290</v>
      </c>
      <c r="C22" s="216"/>
      <c r="D22" s="201" t="s">
        <v>287</v>
      </c>
      <c r="E22" s="202"/>
      <c r="F22" s="203"/>
      <c r="G22" s="204">
        <f>C22*E22*F22</f>
        <v>0</v>
      </c>
    </row>
    <row r="23" spans="1:7" ht="18.75" x14ac:dyDescent="0.2">
      <c r="A23" s="214" t="s">
        <v>285</v>
      </c>
      <c r="B23" s="215" t="s">
        <v>291</v>
      </c>
      <c r="C23" s="216">
        <v>300</v>
      </c>
      <c r="D23" s="201" t="s">
        <v>287</v>
      </c>
      <c r="E23" s="202">
        <v>12</v>
      </c>
      <c r="F23" s="203">
        <v>1</v>
      </c>
      <c r="G23" s="204">
        <f>C23*E23*F23</f>
        <v>3600</v>
      </c>
    </row>
    <row r="24" spans="1:7" s="197" customFormat="1" ht="36.75" x14ac:dyDescent="0.2">
      <c r="A24" s="205" t="s">
        <v>292</v>
      </c>
      <c r="B24" s="206">
        <f>SUM(G25:G31)</f>
        <v>2300</v>
      </c>
      <c r="C24" s="207" t="s">
        <v>293</v>
      </c>
      <c r="D24" s="208"/>
      <c r="E24" s="209" t="s">
        <v>294</v>
      </c>
      <c r="F24" s="210" t="s">
        <v>295</v>
      </c>
      <c r="G24" s="211"/>
    </row>
    <row r="25" spans="1:7" s="197" customFormat="1" ht="18.75" customHeight="1" x14ac:dyDescent="0.2">
      <c r="A25" s="217" t="s">
        <v>296</v>
      </c>
      <c r="B25" s="218" t="s">
        <v>297</v>
      </c>
      <c r="C25" s="219">
        <v>260</v>
      </c>
      <c r="D25" s="201" t="s">
        <v>298</v>
      </c>
      <c r="E25" s="202"/>
      <c r="F25" s="203"/>
      <c r="G25" s="204">
        <f t="shared" ref="G25:G31" si="0">C25*E25*F25</f>
        <v>0</v>
      </c>
    </row>
    <row r="26" spans="1:7" s="197" customFormat="1" ht="18.75" x14ac:dyDescent="0.2">
      <c r="A26" s="220"/>
      <c r="B26" s="218" t="s">
        <v>299</v>
      </c>
      <c r="C26" s="219">
        <v>300</v>
      </c>
      <c r="D26" s="201" t="s">
        <v>298</v>
      </c>
      <c r="E26" s="202"/>
      <c r="F26" s="203"/>
      <c r="G26" s="204">
        <f t="shared" si="0"/>
        <v>0</v>
      </c>
    </row>
    <row r="27" spans="1:7" s="197" customFormat="1" ht="37.5" x14ac:dyDescent="0.2">
      <c r="A27" s="220"/>
      <c r="B27" s="218" t="s">
        <v>300</v>
      </c>
      <c r="C27" s="219">
        <v>500</v>
      </c>
      <c r="D27" s="201" t="s">
        <v>298</v>
      </c>
      <c r="E27" s="202"/>
      <c r="F27" s="203"/>
      <c r="G27" s="204">
        <f t="shared" si="0"/>
        <v>0</v>
      </c>
    </row>
    <row r="28" spans="1:7" s="197" customFormat="1" ht="18.75" x14ac:dyDescent="0.2">
      <c r="A28" s="220"/>
      <c r="B28" s="218" t="s">
        <v>301</v>
      </c>
      <c r="C28" s="219">
        <v>550</v>
      </c>
      <c r="D28" s="201" t="s">
        <v>298</v>
      </c>
      <c r="E28" s="202"/>
      <c r="F28" s="203"/>
      <c r="G28" s="204">
        <f t="shared" si="0"/>
        <v>0</v>
      </c>
    </row>
    <row r="29" spans="1:7" s="197" customFormat="1" ht="18.75" x14ac:dyDescent="0.2">
      <c r="A29" s="220"/>
      <c r="B29" s="218" t="s">
        <v>302</v>
      </c>
      <c r="C29" s="219">
        <v>650</v>
      </c>
      <c r="D29" s="201" t="s">
        <v>298</v>
      </c>
      <c r="E29" s="202">
        <v>1</v>
      </c>
      <c r="F29" s="203">
        <v>2</v>
      </c>
      <c r="G29" s="204">
        <f t="shared" si="0"/>
        <v>1300</v>
      </c>
    </row>
    <row r="30" spans="1:7" s="197" customFormat="1" ht="18.75" x14ac:dyDescent="0.2">
      <c r="A30" s="220"/>
      <c r="B30" s="218" t="s">
        <v>303</v>
      </c>
      <c r="C30" s="219">
        <v>1100</v>
      </c>
      <c r="D30" s="201" t="s">
        <v>298</v>
      </c>
      <c r="E30" s="202"/>
      <c r="F30" s="203"/>
      <c r="G30" s="204">
        <f t="shared" si="0"/>
        <v>0</v>
      </c>
    </row>
    <row r="31" spans="1:7" s="197" customFormat="1" ht="18.75" x14ac:dyDescent="0.2">
      <c r="A31" s="221"/>
      <c r="B31" s="218" t="s">
        <v>352</v>
      </c>
      <c r="C31" s="219">
        <v>1000</v>
      </c>
      <c r="D31" s="201" t="s">
        <v>298</v>
      </c>
      <c r="E31" s="202">
        <v>1</v>
      </c>
      <c r="F31" s="203">
        <v>1</v>
      </c>
      <c r="G31" s="204">
        <f t="shared" si="0"/>
        <v>1000</v>
      </c>
    </row>
    <row r="32" spans="1:7" s="197" customFormat="1" ht="37.5" x14ac:dyDescent="0.2">
      <c r="A32" s="205" t="s">
        <v>305</v>
      </c>
      <c r="B32" s="206">
        <f>SUM(G33:G33)</f>
        <v>0</v>
      </c>
      <c r="C32" s="207" t="s">
        <v>268</v>
      </c>
      <c r="D32" s="208"/>
      <c r="E32" s="209" t="s">
        <v>306</v>
      </c>
      <c r="F32" s="210" t="s">
        <v>307</v>
      </c>
      <c r="G32" s="211"/>
    </row>
    <row r="33" spans="1:7" ht="18.75" x14ac:dyDescent="0.2">
      <c r="A33" s="222" t="s">
        <v>308</v>
      </c>
      <c r="B33" s="223" t="s">
        <v>309</v>
      </c>
      <c r="C33" s="200">
        <v>15</v>
      </c>
      <c r="D33" s="224" t="s">
        <v>280</v>
      </c>
      <c r="E33" s="202">
        <v>0</v>
      </c>
      <c r="F33" s="203">
        <v>1</v>
      </c>
      <c r="G33" s="204">
        <f>C33*E33*F33</f>
        <v>0</v>
      </c>
    </row>
    <row r="34" spans="1:7" ht="36.75" x14ac:dyDescent="0.2">
      <c r="A34" s="205" t="s">
        <v>310</v>
      </c>
      <c r="B34" s="206">
        <f>SUM(G35:G35)</f>
        <v>0</v>
      </c>
      <c r="C34" s="207" t="s">
        <v>268</v>
      </c>
      <c r="D34" s="208"/>
      <c r="E34" s="209" t="s">
        <v>306</v>
      </c>
      <c r="F34" s="210" t="s">
        <v>311</v>
      </c>
      <c r="G34" s="225"/>
    </row>
    <row r="35" spans="1:7" ht="18.75" x14ac:dyDescent="0.2">
      <c r="A35" s="226" t="s">
        <v>312</v>
      </c>
      <c r="B35" s="227"/>
      <c r="C35" s="200"/>
      <c r="D35" s="201" t="s">
        <v>287</v>
      </c>
      <c r="E35" s="202"/>
      <c r="F35" s="203"/>
      <c r="G35" s="204">
        <f>C35*E35*F35</f>
        <v>0</v>
      </c>
    </row>
    <row r="36" spans="1:7" ht="37.5" x14ac:dyDescent="0.2">
      <c r="A36" s="228" t="s">
        <v>313</v>
      </c>
      <c r="B36" s="206">
        <f>SUM(G37:G42)</f>
        <v>1000</v>
      </c>
      <c r="C36" s="207" t="s">
        <v>268</v>
      </c>
      <c r="D36" s="208"/>
      <c r="E36" s="209" t="s">
        <v>306</v>
      </c>
      <c r="F36" s="210" t="s">
        <v>311</v>
      </c>
      <c r="G36" s="211"/>
    </row>
    <row r="37" spans="1:7" ht="18.75" customHeight="1" x14ac:dyDescent="0.2">
      <c r="A37" s="229" t="s">
        <v>314</v>
      </c>
      <c r="B37" s="223" t="s">
        <v>315</v>
      </c>
      <c r="C37" s="287">
        <v>500</v>
      </c>
      <c r="D37" s="288" t="s">
        <v>316</v>
      </c>
      <c r="E37" s="289">
        <v>1</v>
      </c>
      <c r="F37" s="290">
        <v>1</v>
      </c>
      <c r="G37" s="291">
        <f>C37*E37*F37</f>
        <v>500</v>
      </c>
    </row>
    <row r="38" spans="1:7" ht="18.75" x14ac:dyDescent="0.2">
      <c r="A38" s="231"/>
      <c r="B38" s="223" t="s">
        <v>317</v>
      </c>
      <c r="C38" s="287">
        <v>500</v>
      </c>
      <c r="D38" s="288" t="s">
        <v>316</v>
      </c>
      <c r="E38" s="289">
        <v>1</v>
      </c>
      <c r="F38" s="290">
        <v>1</v>
      </c>
      <c r="G38" s="291">
        <f>C38*E38*F38</f>
        <v>500</v>
      </c>
    </row>
    <row r="39" spans="1:7" ht="18.75" x14ac:dyDescent="0.2">
      <c r="A39" s="232" t="s">
        <v>318</v>
      </c>
      <c r="B39" s="223" t="s">
        <v>319</v>
      </c>
      <c r="C39" s="292">
        <v>650</v>
      </c>
      <c r="D39" s="293" t="s">
        <v>273</v>
      </c>
      <c r="E39" s="289">
        <v>0</v>
      </c>
      <c r="F39" s="290">
        <v>5</v>
      </c>
      <c r="G39" s="294">
        <f>C39*E39*F39</f>
        <v>0</v>
      </c>
    </row>
    <row r="40" spans="1:7" s="235" customFormat="1" ht="18.75" x14ac:dyDescent="0.2">
      <c r="A40" s="234"/>
      <c r="B40" s="223" t="s">
        <v>320</v>
      </c>
      <c r="C40" s="292">
        <v>500</v>
      </c>
      <c r="D40" s="293" t="s">
        <v>321</v>
      </c>
      <c r="E40" s="289">
        <v>0</v>
      </c>
      <c r="F40" s="290">
        <v>6</v>
      </c>
      <c r="G40" s="294">
        <f>C40*E40*F40</f>
        <v>0</v>
      </c>
    </row>
    <row r="41" spans="1:7" s="235" customFormat="1" ht="18.75" x14ac:dyDescent="0.2">
      <c r="A41" s="234"/>
      <c r="B41" s="223" t="s">
        <v>322</v>
      </c>
      <c r="C41" s="292">
        <v>350</v>
      </c>
      <c r="D41" s="293" t="s">
        <v>323</v>
      </c>
      <c r="E41" s="289">
        <v>0</v>
      </c>
      <c r="F41" s="290">
        <v>2</v>
      </c>
      <c r="G41" s="294">
        <f>C41*E41*F41</f>
        <v>0</v>
      </c>
    </row>
    <row r="42" spans="1:7" ht="18.75" x14ac:dyDescent="0.2">
      <c r="A42" s="222" t="s">
        <v>324</v>
      </c>
      <c r="B42" s="223" t="s">
        <v>325</v>
      </c>
      <c r="C42" s="292"/>
      <c r="D42" s="295" t="s">
        <v>221</v>
      </c>
      <c r="E42" s="289"/>
      <c r="F42" s="290"/>
      <c r="G42" s="296">
        <f>(B9+B13+B18+B24+B32+B34)*C42</f>
        <v>0</v>
      </c>
    </row>
    <row r="43" spans="1:7" ht="37.5" x14ac:dyDescent="0.2">
      <c r="A43" s="228" t="s">
        <v>326</v>
      </c>
      <c r="B43" s="206"/>
      <c r="C43" s="207"/>
      <c r="D43" s="208"/>
      <c r="E43" s="209" t="s">
        <v>306</v>
      </c>
      <c r="F43" s="210"/>
      <c r="G43" s="238"/>
    </row>
    <row r="44" spans="1:7" ht="18.75" x14ac:dyDescent="0.2">
      <c r="A44" s="222"/>
      <c r="B44" s="223"/>
      <c r="C44" s="230"/>
      <c r="D44" s="224" t="s">
        <v>316</v>
      </c>
      <c r="E44" s="202"/>
      <c r="F44" s="203"/>
      <c r="G44" s="204">
        <f>C44*E44*F44</f>
        <v>0</v>
      </c>
    </row>
    <row r="45" spans="1:7" ht="112.5" x14ac:dyDescent="0.2">
      <c r="A45" s="205" t="s">
        <v>327</v>
      </c>
      <c r="B45" s="239" t="s">
        <v>328</v>
      </c>
      <c r="C45" s="240">
        <f>SUM(B9+B13+B18+B24+B32+B34+B36+B43)-G41</f>
        <v>25998</v>
      </c>
      <c r="D45" s="241"/>
      <c r="E45" s="241"/>
      <c r="F45" s="241"/>
      <c r="G45" s="242"/>
    </row>
    <row r="46" spans="1:7" s="197" customFormat="1" ht="20.25" x14ac:dyDescent="0.2">
      <c r="A46" s="222" t="s">
        <v>329</v>
      </c>
      <c r="B46" s="243">
        <v>0.08</v>
      </c>
      <c r="C46" s="244">
        <f>C45*B46</f>
        <v>2079.84</v>
      </c>
      <c r="D46" s="245"/>
      <c r="E46" s="245"/>
      <c r="F46" s="245"/>
      <c r="G46" s="246"/>
    </row>
    <row r="47" spans="1:7" s="197" customFormat="1" ht="18.75" x14ac:dyDescent="0.2">
      <c r="A47" s="228" t="s">
        <v>330</v>
      </c>
      <c r="B47" s="241">
        <f>C45+C46</f>
        <v>28077.84</v>
      </c>
      <c r="C47" s="247">
        <f>C45*C46</f>
        <v>54071680.32</v>
      </c>
      <c r="D47" s="247"/>
      <c r="E47" s="247"/>
      <c r="F47" s="247"/>
      <c r="G47" s="248"/>
    </row>
    <row r="48" spans="1:7" s="197" customFormat="1" ht="36.75" x14ac:dyDescent="0.2">
      <c r="A48" s="205" t="s">
        <v>331</v>
      </c>
      <c r="B48" s="206">
        <f>SUM(G49:G51)</f>
        <v>0</v>
      </c>
      <c r="C48" s="207" t="s">
        <v>268</v>
      </c>
      <c r="D48" s="208"/>
      <c r="E48" s="209" t="s">
        <v>306</v>
      </c>
      <c r="F48" s="210" t="s">
        <v>332</v>
      </c>
      <c r="G48" s="211"/>
    </row>
    <row r="49" spans="1:7" ht="56.25" x14ac:dyDescent="0.2">
      <c r="A49" s="222" t="s">
        <v>333</v>
      </c>
      <c r="B49" s="249" t="s">
        <v>353</v>
      </c>
      <c r="C49" s="292">
        <v>0</v>
      </c>
      <c r="D49" s="293" t="s">
        <v>335</v>
      </c>
      <c r="E49" s="289">
        <v>0</v>
      </c>
      <c r="F49" s="290">
        <v>1</v>
      </c>
      <c r="G49" s="291">
        <f>C49*E49*F49</f>
        <v>0</v>
      </c>
    </row>
    <row r="50" spans="1:7" ht="18.75" x14ac:dyDescent="0.2">
      <c r="A50" s="229" t="s">
        <v>336</v>
      </c>
      <c r="B50" s="249"/>
      <c r="C50" s="200"/>
      <c r="D50" s="201" t="s">
        <v>335</v>
      </c>
      <c r="E50" s="202"/>
      <c r="F50" s="203"/>
      <c r="G50" s="204">
        <f>C50*E50*F50</f>
        <v>0</v>
      </c>
    </row>
    <row r="51" spans="1:7" ht="18.75" x14ac:dyDescent="0.2">
      <c r="A51" s="229" t="s">
        <v>337</v>
      </c>
      <c r="B51" s="249" t="s">
        <v>338</v>
      </c>
      <c r="C51" s="292">
        <v>0</v>
      </c>
      <c r="D51" s="293" t="s">
        <v>335</v>
      </c>
      <c r="E51" s="289">
        <v>0</v>
      </c>
      <c r="F51" s="290">
        <v>2</v>
      </c>
      <c r="G51" s="291">
        <f>C51*E51*F51</f>
        <v>0</v>
      </c>
    </row>
    <row r="52" spans="1:7" ht="37.5" x14ac:dyDescent="0.2">
      <c r="A52" s="228" t="s">
        <v>339</v>
      </c>
      <c r="B52" s="206">
        <f>SUM(G53:G54)</f>
        <v>0</v>
      </c>
      <c r="C52" s="250" t="s">
        <v>340</v>
      </c>
      <c r="D52" s="208"/>
      <c r="E52" s="251" t="s">
        <v>341</v>
      </c>
      <c r="F52" s="252" t="s">
        <v>342</v>
      </c>
      <c r="G52" s="253" t="s">
        <v>343</v>
      </c>
    </row>
    <row r="53" spans="1:7" ht="18.75" x14ac:dyDescent="0.2">
      <c r="A53" s="222" t="s">
        <v>339</v>
      </c>
      <c r="B53" s="254"/>
      <c r="C53" s="200"/>
      <c r="D53" s="201" t="s">
        <v>287</v>
      </c>
      <c r="E53" s="255"/>
      <c r="F53" s="256"/>
      <c r="G53" s="233">
        <f>C53*E53*F53</f>
        <v>0</v>
      </c>
    </row>
    <row r="54" spans="1:7" ht="18.75" x14ac:dyDescent="0.2">
      <c r="A54" s="231" t="s">
        <v>344</v>
      </c>
      <c r="B54" s="257" t="s">
        <v>345</v>
      </c>
      <c r="C54" s="258"/>
      <c r="D54" s="259" t="s">
        <v>287</v>
      </c>
      <c r="E54" s="260"/>
      <c r="F54" s="261"/>
      <c r="G54" s="262">
        <f>G53*C54</f>
        <v>0</v>
      </c>
    </row>
    <row r="55" spans="1:7" ht="55.5" x14ac:dyDescent="0.2">
      <c r="A55" s="205" t="s">
        <v>346</v>
      </c>
      <c r="B55" s="263" t="s">
        <v>347</v>
      </c>
      <c r="C55" s="264">
        <f>B47+B48+G41+B52</f>
        <v>28077.84</v>
      </c>
      <c r="D55" s="265"/>
      <c r="E55" s="266"/>
      <c r="F55" s="266"/>
      <c r="G55" s="267"/>
    </row>
    <row r="56" spans="1:7" ht="18.75" x14ac:dyDescent="0.2">
      <c r="A56" s="205" t="s">
        <v>348</v>
      </c>
      <c r="B56" s="268">
        <v>6.7199999999999996E-2</v>
      </c>
      <c r="C56" s="269">
        <f>C55*B56</f>
        <v>1886.8308479999998</v>
      </c>
      <c r="D56" s="270"/>
      <c r="E56" s="270"/>
      <c r="F56" s="270"/>
      <c r="G56" s="271"/>
    </row>
    <row r="57" spans="1:7" ht="18.75" x14ac:dyDescent="0.2">
      <c r="A57" s="228" t="s">
        <v>349</v>
      </c>
      <c r="B57" s="272"/>
      <c r="C57" s="269">
        <f>C55+C56</f>
        <v>29964.670848000002</v>
      </c>
      <c r="D57" s="270"/>
      <c r="E57" s="270"/>
      <c r="F57" s="270"/>
      <c r="G57" s="271"/>
    </row>
    <row r="58" spans="1:7" ht="37.5" x14ac:dyDescent="0.2">
      <c r="A58" s="222" t="s">
        <v>350</v>
      </c>
      <c r="B58" s="273"/>
      <c r="C58" s="297">
        <v>12</v>
      </c>
      <c r="D58" s="298"/>
      <c r="E58" s="298"/>
      <c r="F58" s="298"/>
      <c r="G58" s="299"/>
    </row>
    <row r="59" spans="1:7" ht="37.5" thickBot="1" x14ac:dyDescent="0.25">
      <c r="A59" s="277" t="s">
        <v>351</v>
      </c>
      <c r="B59" s="278"/>
      <c r="C59" s="279">
        <f>C57/C58</f>
        <v>2497.0559040000003</v>
      </c>
      <c r="D59" s="280"/>
      <c r="E59" s="280"/>
      <c r="F59" s="280"/>
      <c r="G59" s="281"/>
    </row>
    <row r="60" spans="1:7" ht="13.5" x14ac:dyDescent="0.25">
      <c r="A60" s="282"/>
      <c r="B60" s="282"/>
      <c r="C60" s="282"/>
      <c r="D60" s="282"/>
      <c r="E60" s="283"/>
      <c r="F60" s="284"/>
      <c r="G60" s="285"/>
    </row>
  </sheetData>
  <protectedRanges>
    <protectedRange sqref="D3 B3" name="Area 1"/>
    <protectedRange sqref="B49:F51 B59:F59 B33:F33 A35 C35:F35 B19:D23 F19:F23" name="Area 7_2"/>
    <protectedRange sqref="B54:C54 B58:F58 B42 A57 C45:F47 D42:F42 G39:G41 B40:E41 B39:C39 E39 E54:F54 A46:A47 B45 B44:F44 D14:D17 C37:F38" name="Area 6_2"/>
    <protectedRange sqref="A58:F58 H35:GW35 A35 H52:GW55 C35:F35 A40:A41 E54:G54 D40:D41 A54:C54 B19:D23 F19:GW23" name="Area 5_2"/>
    <protectedRange sqref="B37:B38" name="Area 6_2_1"/>
  </protectedRanges>
  <mergeCells count="29">
    <mergeCell ref="C55:G55"/>
    <mergeCell ref="C56:G56"/>
    <mergeCell ref="C57:G57"/>
    <mergeCell ref="C58:G58"/>
    <mergeCell ref="C59:G59"/>
    <mergeCell ref="C43:D43"/>
    <mergeCell ref="C45:G45"/>
    <mergeCell ref="C46:G46"/>
    <mergeCell ref="B47:G47"/>
    <mergeCell ref="C48:D48"/>
    <mergeCell ref="C52:D52"/>
    <mergeCell ref="C24:D24"/>
    <mergeCell ref="A25:A31"/>
    <mergeCell ref="C32:D32"/>
    <mergeCell ref="C34:D34"/>
    <mergeCell ref="C36:D36"/>
    <mergeCell ref="A39:A41"/>
    <mergeCell ref="B7:G7"/>
    <mergeCell ref="A8:G8"/>
    <mergeCell ref="C9:D9"/>
    <mergeCell ref="A10:A12"/>
    <mergeCell ref="C13:D13"/>
    <mergeCell ref="C18:D18"/>
    <mergeCell ref="A1:G1"/>
    <mergeCell ref="B2:G2"/>
    <mergeCell ref="D3:G3"/>
    <mergeCell ref="D4:G4"/>
    <mergeCell ref="D5:G5"/>
    <mergeCell ref="B6:G6"/>
  </mergeCells>
  <phoneticPr fontId="4" type="noConversion"/>
  <conditionalFormatting sqref="C19:C23">
    <cfRule type="cellIs" dxfId="2" priority="1" stopIfTrue="1" operator="greaterThan">
      <formula>500</formula>
    </cfRule>
  </conditionalFormatting>
  <dataValidations count="5">
    <dataValidation imeMode="off" operator="lessThanOrEqual" showInputMessage="1" showErrorMessage="1" errorTitle="录入有误" error="1.请按照格式录入_x000a_2.报价日期需要早于活动日期" promptTitle="请录入日期" prompt="格式如: 2010-7-1" sqref="D3:G3 IZ3:JC3 SV3:SY3 ACR3:ACU3 AMN3:AMQ3 AWJ3:AWM3 BGF3:BGI3 BQB3:BQE3 BZX3:CAA3 CJT3:CJW3 CTP3:CTS3 DDL3:DDO3 DNH3:DNK3 DXD3:DXG3 EGZ3:EHC3 EQV3:EQY3 FAR3:FAU3 FKN3:FKQ3 FUJ3:FUM3 GEF3:GEI3 GOB3:GOE3 GXX3:GYA3 HHT3:HHW3 HRP3:HRS3 IBL3:IBO3 ILH3:ILK3 IVD3:IVG3 JEZ3:JFC3 JOV3:JOY3 JYR3:JYU3 KIN3:KIQ3 KSJ3:KSM3 LCF3:LCI3 LMB3:LME3 LVX3:LWA3 MFT3:MFW3 MPP3:MPS3 MZL3:MZO3 NJH3:NJK3 NTD3:NTG3 OCZ3:ODC3 OMV3:OMY3 OWR3:OWU3 PGN3:PGQ3 PQJ3:PQM3 QAF3:QAI3 QKB3:QKE3 QTX3:QUA3 RDT3:RDW3 RNP3:RNS3 RXL3:RXO3 SHH3:SHK3 SRD3:SRG3 TAZ3:TBC3 TKV3:TKY3 TUR3:TUU3 UEN3:UEQ3 UOJ3:UOM3 UYF3:UYI3 VIB3:VIE3 VRX3:VSA3 WBT3:WBW3 WLP3:WLS3 WVL3:WVO3 D65539:G65539 IZ65539:JC65539 SV65539:SY65539 ACR65539:ACU65539 AMN65539:AMQ65539 AWJ65539:AWM65539 BGF65539:BGI65539 BQB65539:BQE65539 BZX65539:CAA65539 CJT65539:CJW65539 CTP65539:CTS65539 DDL65539:DDO65539 DNH65539:DNK65539 DXD65539:DXG65539 EGZ65539:EHC65539 EQV65539:EQY65539 FAR65539:FAU65539 FKN65539:FKQ65539 FUJ65539:FUM65539 GEF65539:GEI65539 GOB65539:GOE65539 GXX65539:GYA65539 HHT65539:HHW65539 HRP65539:HRS65539 IBL65539:IBO65539 ILH65539:ILK65539 IVD65539:IVG65539 JEZ65539:JFC65539 JOV65539:JOY65539 JYR65539:JYU65539 KIN65539:KIQ65539 KSJ65539:KSM65539 LCF65539:LCI65539 LMB65539:LME65539 LVX65539:LWA65539 MFT65539:MFW65539 MPP65539:MPS65539 MZL65539:MZO65539 NJH65539:NJK65539 NTD65539:NTG65539 OCZ65539:ODC65539 OMV65539:OMY65539 OWR65539:OWU65539 PGN65539:PGQ65539 PQJ65539:PQM65539 QAF65539:QAI65539 QKB65539:QKE65539 QTX65539:QUA65539 RDT65539:RDW65539 RNP65539:RNS65539 RXL65539:RXO65539 SHH65539:SHK65539 SRD65539:SRG65539 TAZ65539:TBC65539 TKV65539:TKY65539 TUR65539:TUU65539 UEN65539:UEQ65539 UOJ65539:UOM65539 UYF65539:UYI65539 VIB65539:VIE65539 VRX65539:VSA65539 WBT65539:WBW65539 WLP65539:WLS65539 WVL65539:WVO65539 D131075:G131075 IZ131075:JC131075 SV131075:SY131075 ACR131075:ACU131075 AMN131075:AMQ131075 AWJ131075:AWM131075 BGF131075:BGI131075 BQB131075:BQE131075 BZX131075:CAA131075 CJT131075:CJW131075 CTP131075:CTS131075 DDL131075:DDO131075 DNH131075:DNK131075 DXD131075:DXG131075 EGZ131075:EHC131075 EQV131075:EQY131075 FAR131075:FAU131075 FKN131075:FKQ131075 FUJ131075:FUM131075 GEF131075:GEI131075 GOB131075:GOE131075 GXX131075:GYA131075 HHT131075:HHW131075 HRP131075:HRS131075 IBL131075:IBO131075 ILH131075:ILK131075 IVD131075:IVG131075 JEZ131075:JFC131075 JOV131075:JOY131075 JYR131075:JYU131075 KIN131075:KIQ131075 KSJ131075:KSM131075 LCF131075:LCI131075 LMB131075:LME131075 LVX131075:LWA131075 MFT131075:MFW131075 MPP131075:MPS131075 MZL131075:MZO131075 NJH131075:NJK131075 NTD131075:NTG131075 OCZ131075:ODC131075 OMV131075:OMY131075 OWR131075:OWU131075 PGN131075:PGQ131075 PQJ131075:PQM131075 QAF131075:QAI131075 QKB131075:QKE131075 QTX131075:QUA131075 RDT131075:RDW131075 RNP131075:RNS131075 RXL131075:RXO131075 SHH131075:SHK131075 SRD131075:SRG131075 TAZ131075:TBC131075 TKV131075:TKY131075 TUR131075:TUU131075 UEN131075:UEQ131075 UOJ131075:UOM131075 UYF131075:UYI131075 VIB131075:VIE131075 VRX131075:VSA131075 WBT131075:WBW131075 WLP131075:WLS131075 WVL131075:WVO131075 D196611:G196611 IZ196611:JC196611 SV196611:SY196611 ACR196611:ACU196611 AMN196611:AMQ196611 AWJ196611:AWM196611 BGF196611:BGI196611 BQB196611:BQE196611 BZX196611:CAA196611 CJT196611:CJW196611 CTP196611:CTS196611 DDL196611:DDO196611 DNH196611:DNK196611 DXD196611:DXG196611 EGZ196611:EHC196611 EQV196611:EQY196611 FAR196611:FAU196611 FKN196611:FKQ196611 FUJ196611:FUM196611 GEF196611:GEI196611 GOB196611:GOE196611 GXX196611:GYA196611 HHT196611:HHW196611 HRP196611:HRS196611 IBL196611:IBO196611 ILH196611:ILK196611 IVD196611:IVG196611 JEZ196611:JFC196611 JOV196611:JOY196611 JYR196611:JYU196611 KIN196611:KIQ196611 KSJ196611:KSM196611 LCF196611:LCI196611 LMB196611:LME196611 LVX196611:LWA196611 MFT196611:MFW196611 MPP196611:MPS196611 MZL196611:MZO196611 NJH196611:NJK196611 NTD196611:NTG196611 OCZ196611:ODC196611 OMV196611:OMY196611 OWR196611:OWU196611 PGN196611:PGQ196611 PQJ196611:PQM196611 QAF196611:QAI196611 QKB196611:QKE196611 QTX196611:QUA196611 RDT196611:RDW196611 RNP196611:RNS196611 RXL196611:RXO196611 SHH196611:SHK196611 SRD196611:SRG196611 TAZ196611:TBC196611 TKV196611:TKY196611 TUR196611:TUU196611 UEN196611:UEQ196611 UOJ196611:UOM196611 UYF196611:UYI196611 VIB196611:VIE196611 VRX196611:VSA196611 WBT196611:WBW196611 WLP196611:WLS196611 WVL196611:WVO196611 D262147:G262147 IZ262147:JC262147 SV262147:SY262147 ACR262147:ACU262147 AMN262147:AMQ262147 AWJ262147:AWM262147 BGF262147:BGI262147 BQB262147:BQE262147 BZX262147:CAA262147 CJT262147:CJW262147 CTP262147:CTS262147 DDL262147:DDO262147 DNH262147:DNK262147 DXD262147:DXG262147 EGZ262147:EHC262147 EQV262147:EQY262147 FAR262147:FAU262147 FKN262147:FKQ262147 FUJ262147:FUM262147 GEF262147:GEI262147 GOB262147:GOE262147 GXX262147:GYA262147 HHT262147:HHW262147 HRP262147:HRS262147 IBL262147:IBO262147 ILH262147:ILK262147 IVD262147:IVG262147 JEZ262147:JFC262147 JOV262147:JOY262147 JYR262147:JYU262147 KIN262147:KIQ262147 KSJ262147:KSM262147 LCF262147:LCI262147 LMB262147:LME262147 LVX262147:LWA262147 MFT262147:MFW262147 MPP262147:MPS262147 MZL262147:MZO262147 NJH262147:NJK262147 NTD262147:NTG262147 OCZ262147:ODC262147 OMV262147:OMY262147 OWR262147:OWU262147 PGN262147:PGQ262147 PQJ262147:PQM262147 QAF262147:QAI262147 QKB262147:QKE262147 QTX262147:QUA262147 RDT262147:RDW262147 RNP262147:RNS262147 RXL262147:RXO262147 SHH262147:SHK262147 SRD262147:SRG262147 TAZ262147:TBC262147 TKV262147:TKY262147 TUR262147:TUU262147 UEN262147:UEQ262147 UOJ262147:UOM262147 UYF262147:UYI262147 VIB262147:VIE262147 VRX262147:VSA262147 WBT262147:WBW262147 WLP262147:WLS262147 WVL262147:WVO262147 D327683:G327683 IZ327683:JC327683 SV327683:SY327683 ACR327683:ACU327683 AMN327683:AMQ327683 AWJ327683:AWM327683 BGF327683:BGI327683 BQB327683:BQE327683 BZX327683:CAA327683 CJT327683:CJW327683 CTP327683:CTS327683 DDL327683:DDO327683 DNH327683:DNK327683 DXD327683:DXG327683 EGZ327683:EHC327683 EQV327683:EQY327683 FAR327683:FAU327683 FKN327683:FKQ327683 FUJ327683:FUM327683 GEF327683:GEI327683 GOB327683:GOE327683 GXX327683:GYA327683 HHT327683:HHW327683 HRP327683:HRS327683 IBL327683:IBO327683 ILH327683:ILK327683 IVD327683:IVG327683 JEZ327683:JFC327683 JOV327683:JOY327683 JYR327683:JYU327683 KIN327683:KIQ327683 KSJ327683:KSM327683 LCF327683:LCI327683 LMB327683:LME327683 LVX327683:LWA327683 MFT327683:MFW327683 MPP327683:MPS327683 MZL327683:MZO327683 NJH327683:NJK327683 NTD327683:NTG327683 OCZ327683:ODC327683 OMV327683:OMY327683 OWR327683:OWU327683 PGN327683:PGQ327683 PQJ327683:PQM327683 QAF327683:QAI327683 QKB327683:QKE327683 QTX327683:QUA327683 RDT327683:RDW327683 RNP327683:RNS327683 RXL327683:RXO327683 SHH327683:SHK327683 SRD327683:SRG327683 TAZ327683:TBC327683 TKV327683:TKY327683 TUR327683:TUU327683 UEN327683:UEQ327683 UOJ327683:UOM327683 UYF327683:UYI327683 VIB327683:VIE327683 VRX327683:VSA327683 WBT327683:WBW327683 WLP327683:WLS327683 WVL327683:WVO327683 D393219:G393219 IZ393219:JC393219 SV393219:SY393219 ACR393219:ACU393219 AMN393219:AMQ393219 AWJ393219:AWM393219 BGF393219:BGI393219 BQB393219:BQE393219 BZX393219:CAA393219 CJT393219:CJW393219 CTP393219:CTS393219 DDL393219:DDO393219 DNH393219:DNK393219 DXD393219:DXG393219 EGZ393219:EHC393219 EQV393219:EQY393219 FAR393219:FAU393219 FKN393219:FKQ393219 FUJ393219:FUM393219 GEF393219:GEI393219 GOB393219:GOE393219 GXX393219:GYA393219 HHT393219:HHW393219 HRP393219:HRS393219 IBL393219:IBO393219 ILH393219:ILK393219 IVD393219:IVG393219 JEZ393219:JFC393219 JOV393219:JOY393219 JYR393219:JYU393219 KIN393219:KIQ393219 KSJ393219:KSM393219 LCF393219:LCI393219 LMB393219:LME393219 LVX393219:LWA393219 MFT393219:MFW393219 MPP393219:MPS393219 MZL393219:MZO393219 NJH393219:NJK393219 NTD393219:NTG393219 OCZ393219:ODC393219 OMV393219:OMY393219 OWR393219:OWU393219 PGN393219:PGQ393219 PQJ393219:PQM393219 QAF393219:QAI393219 QKB393219:QKE393219 QTX393219:QUA393219 RDT393219:RDW393219 RNP393219:RNS393219 RXL393219:RXO393219 SHH393219:SHK393219 SRD393219:SRG393219 TAZ393219:TBC393219 TKV393219:TKY393219 TUR393219:TUU393219 UEN393219:UEQ393219 UOJ393219:UOM393219 UYF393219:UYI393219 VIB393219:VIE393219 VRX393219:VSA393219 WBT393219:WBW393219 WLP393219:WLS393219 WVL393219:WVO393219 D458755:G458755 IZ458755:JC458755 SV458755:SY458755 ACR458755:ACU458755 AMN458755:AMQ458755 AWJ458755:AWM458755 BGF458755:BGI458755 BQB458755:BQE458755 BZX458755:CAA458755 CJT458755:CJW458755 CTP458755:CTS458755 DDL458755:DDO458755 DNH458755:DNK458755 DXD458755:DXG458755 EGZ458755:EHC458755 EQV458755:EQY458755 FAR458755:FAU458755 FKN458755:FKQ458755 FUJ458755:FUM458755 GEF458755:GEI458755 GOB458755:GOE458755 GXX458755:GYA458755 HHT458755:HHW458755 HRP458755:HRS458755 IBL458755:IBO458755 ILH458755:ILK458755 IVD458755:IVG458755 JEZ458755:JFC458755 JOV458755:JOY458755 JYR458755:JYU458755 KIN458755:KIQ458755 KSJ458755:KSM458755 LCF458755:LCI458755 LMB458755:LME458755 LVX458755:LWA458755 MFT458755:MFW458755 MPP458755:MPS458755 MZL458755:MZO458755 NJH458755:NJK458755 NTD458755:NTG458755 OCZ458755:ODC458755 OMV458755:OMY458755 OWR458755:OWU458755 PGN458755:PGQ458755 PQJ458755:PQM458755 QAF458755:QAI458755 QKB458755:QKE458755 QTX458755:QUA458755 RDT458755:RDW458755 RNP458755:RNS458755 RXL458755:RXO458755 SHH458755:SHK458755 SRD458755:SRG458755 TAZ458755:TBC458755 TKV458755:TKY458755 TUR458755:TUU458755 UEN458755:UEQ458755 UOJ458755:UOM458755 UYF458755:UYI458755 VIB458755:VIE458755 VRX458755:VSA458755 WBT458755:WBW458755 WLP458755:WLS458755 WVL458755:WVO458755 D524291:G524291 IZ524291:JC524291 SV524291:SY524291 ACR524291:ACU524291 AMN524291:AMQ524291 AWJ524291:AWM524291 BGF524291:BGI524291 BQB524291:BQE524291 BZX524291:CAA524291 CJT524291:CJW524291 CTP524291:CTS524291 DDL524291:DDO524291 DNH524291:DNK524291 DXD524291:DXG524291 EGZ524291:EHC524291 EQV524291:EQY524291 FAR524291:FAU524291 FKN524291:FKQ524291 FUJ524291:FUM524291 GEF524291:GEI524291 GOB524291:GOE524291 GXX524291:GYA524291 HHT524291:HHW524291 HRP524291:HRS524291 IBL524291:IBO524291 ILH524291:ILK524291 IVD524291:IVG524291 JEZ524291:JFC524291 JOV524291:JOY524291 JYR524291:JYU524291 KIN524291:KIQ524291 KSJ524291:KSM524291 LCF524291:LCI524291 LMB524291:LME524291 LVX524291:LWA524291 MFT524291:MFW524291 MPP524291:MPS524291 MZL524291:MZO524291 NJH524291:NJK524291 NTD524291:NTG524291 OCZ524291:ODC524291 OMV524291:OMY524291 OWR524291:OWU524291 PGN524291:PGQ524291 PQJ524291:PQM524291 QAF524291:QAI524291 QKB524291:QKE524291 QTX524291:QUA524291 RDT524291:RDW524291 RNP524291:RNS524291 RXL524291:RXO524291 SHH524291:SHK524291 SRD524291:SRG524291 TAZ524291:TBC524291 TKV524291:TKY524291 TUR524291:TUU524291 UEN524291:UEQ524291 UOJ524291:UOM524291 UYF524291:UYI524291 VIB524291:VIE524291 VRX524291:VSA524291 WBT524291:WBW524291 WLP524291:WLS524291 WVL524291:WVO524291 D589827:G589827 IZ589827:JC589827 SV589827:SY589827 ACR589827:ACU589827 AMN589827:AMQ589827 AWJ589827:AWM589827 BGF589827:BGI589827 BQB589827:BQE589827 BZX589827:CAA589827 CJT589827:CJW589827 CTP589827:CTS589827 DDL589827:DDO589827 DNH589827:DNK589827 DXD589827:DXG589827 EGZ589827:EHC589827 EQV589827:EQY589827 FAR589827:FAU589827 FKN589827:FKQ589827 FUJ589827:FUM589827 GEF589827:GEI589827 GOB589827:GOE589827 GXX589827:GYA589827 HHT589827:HHW589827 HRP589827:HRS589827 IBL589827:IBO589827 ILH589827:ILK589827 IVD589827:IVG589827 JEZ589827:JFC589827 JOV589827:JOY589827 JYR589827:JYU589827 KIN589827:KIQ589827 KSJ589827:KSM589827 LCF589827:LCI589827 LMB589827:LME589827 LVX589827:LWA589827 MFT589827:MFW589827 MPP589827:MPS589827 MZL589827:MZO589827 NJH589827:NJK589827 NTD589827:NTG589827 OCZ589827:ODC589827 OMV589827:OMY589827 OWR589827:OWU589827 PGN589827:PGQ589827 PQJ589827:PQM589827 QAF589827:QAI589827 QKB589827:QKE589827 QTX589827:QUA589827 RDT589827:RDW589827 RNP589827:RNS589827 RXL589827:RXO589827 SHH589827:SHK589827 SRD589827:SRG589827 TAZ589827:TBC589827 TKV589827:TKY589827 TUR589827:TUU589827 UEN589827:UEQ589827 UOJ589827:UOM589827 UYF589827:UYI589827 VIB589827:VIE589827 VRX589827:VSA589827 WBT589827:WBW589827 WLP589827:WLS589827 WVL589827:WVO589827 D655363:G655363 IZ655363:JC655363 SV655363:SY655363 ACR655363:ACU655363 AMN655363:AMQ655363 AWJ655363:AWM655363 BGF655363:BGI655363 BQB655363:BQE655363 BZX655363:CAA655363 CJT655363:CJW655363 CTP655363:CTS655363 DDL655363:DDO655363 DNH655363:DNK655363 DXD655363:DXG655363 EGZ655363:EHC655363 EQV655363:EQY655363 FAR655363:FAU655363 FKN655363:FKQ655363 FUJ655363:FUM655363 GEF655363:GEI655363 GOB655363:GOE655363 GXX655363:GYA655363 HHT655363:HHW655363 HRP655363:HRS655363 IBL655363:IBO655363 ILH655363:ILK655363 IVD655363:IVG655363 JEZ655363:JFC655363 JOV655363:JOY655363 JYR655363:JYU655363 KIN655363:KIQ655363 KSJ655363:KSM655363 LCF655363:LCI655363 LMB655363:LME655363 LVX655363:LWA655363 MFT655363:MFW655363 MPP655363:MPS655363 MZL655363:MZO655363 NJH655363:NJK655363 NTD655363:NTG655363 OCZ655363:ODC655363 OMV655363:OMY655363 OWR655363:OWU655363 PGN655363:PGQ655363 PQJ655363:PQM655363 QAF655363:QAI655363 QKB655363:QKE655363 QTX655363:QUA655363 RDT655363:RDW655363 RNP655363:RNS655363 RXL655363:RXO655363 SHH655363:SHK655363 SRD655363:SRG655363 TAZ655363:TBC655363 TKV655363:TKY655363 TUR655363:TUU655363 UEN655363:UEQ655363 UOJ655363:UOM655363 UYF655363:UYI655363 VIB655363:VIE655363 VRX655363:VSA655363 WBT655363:WBW655363 WLP655363:WLS655363 WVL655363:WVO655363 D720899:G720899 IZ720899:JC720899 SV720899:SY720899 ACR720899:ACU720899 AMN720899:AMQ720899 AWJ720899:AWM720899 BGF720899:BGI720899 BQB720899:BQE720899 BZX720899:CAA720899 CJT720899:CJW720899 CTP720899:CTS720899 DDL720899:DDO720899 DNH720899:DNK720899 DXD720899:DXG720899 EGZ720899:EHC720899 EQV720899:EQY720899 FAR720899:FAU720899 FKN720899:FKQ720899 FUJ720899:FUM720899 GEF720899:GEI720899 GOB720899:GOE720899 GXX720899:GYA720899 HHT720899:HHW720899 HRP720899:HRS720899 IBL720899:IBO720899 ILH720899:ILK720899 IVD720899:IVG720899 JEZ720899:JFC720899 JOV720899:JOY720899 JYR720899:JYU720899 KIN720899:KIQ720899 KSJ720899:KSM720899 LCF720899:LCI720899 LMB720899:LME720899 LVX720899:LWA720899 MFT720899:MFW720899 MPP720899:MPS720899 MZL720899:MZO720899 NJH720899:NJK720899 NTD720899:NTG720899 OCZ720899:ODC720899 OMV720899:OMY720899 OWR720899:OWU720899 PGN720899:PGQ720899 PQJ720899:PQM720899 QAF720899:QAI720899 QKB720899:QKE720899 QTX720899:QUA720899 RDT720899:RDW720899 RNP720899:RNS720899 RXL720899:RXO720899 SHH720899:SHK720899 SRD720899:SRG720899 TAZ720899:TBC720899 TKV720899:TKY720899 TUR720899:TUU720899 UEN720899:UEQ720899 UOJ720899:UOM720899 UYF720899:UYI720899 VIB720899:VIE720899 VRX720899:VSA720899 WBT720899:WBW720899 WLP720899:WLS720899 WVL720899:WVO720899 D786435:G786435 IZ786435:JC786435 SV786435:SY786435 ACR786435:ACU786435 AMN786435:AMQ786435 AWJ786435:AWM786435 BGF786435:BGI786435 BQB786435:BQE786435 BZX786435:CAA786435 CJT786435:CJW786435 CTP786435:CTS786435 DDL786435:DDO786435 DNH786435:DNK786435 DXD786435:DXG786435 EGZ786435:EHC786435 EQV786435:EQY786435 FAR786435:FAU786435 FKN786435:FKQ786435 FUJ786435:FUM786435 GEF786435:GEI786435 GOB786435:GOE786435 GXX786435:GYA786435 HHT786435:HHW786435 HRP786435:HRS786435 IBL786435:IBO786435 ILH786435:ILK786435 IVD786435:IVG786435 JEZ786435:JFC786435 JOV786435:JOY786435 JYR786435:JYU786435 KIN786435:KIQ786435 KSJ786435:KSM786435 LCF786435:LCI786435 LMB786435:LME786435 LVX786435:LWA786435 MFT786435:MFW786435 MPP786435:MPS786435 MZL786435:MZO786435 NJH786435:NJK786435 NTD786435:NTG786435 OCZ786435:ODC786435 OMV786435:OMY786435 OWR786435:OWU786435 PGN786435:PGQ786435 PQJ786435:PQM786435 QAF786435:QAI786435 QKB786435:QKE786435 QTX786435:QUA786435 RDT786435:RDW786435 RNP786435:RNS786435 RXL786435:RXO786435 SHH786435:SHK786435 SRD786435:SRG786435 TAZ786435:TBC786435 TKV786435:TKY786435 TUR786435:TUU786435 UEN786435:UEQ786435 UOJ786435:UOM786435 UYF786435:UYI786435 VIB786435:VIE786435 VRX786435:VSA786435 WBT786435:WBW786435 WLP786435:WLS786435 WVL786435:WVO786435 D851971:G851971 IZ851971:JC851971 SV851971:SY851971 ACR851971:ACU851971 AMN851971:AMQ851971 AWJ851971:AWM851971 BGF851971:BGI851971 BQB851971:BQE851971 BZX851971:CAA851971 CJT851971:CJW851971 CTP851971:CTS851971 DDL851971:DDO851971 DNH851971:DNK851971 DXD851971:DXG851971 EGZ851971:EHC851971 EQV851971:EQY851971 FAR851971:FAU851971 FKN851971:FKQ851971 FUJ851971:FUM851971 GEF851971:GEI851971 GOB851971:GOE851971 GXX851971:GYA851971 HHT851971:HHW851971 HRP851971:HRS851971 IBL851971:IBO851971 ILH851971:ILK851971 IVD851971:IVG851971 JEZ851971:JFC851971 JOV851971:JOY851971 JYR851971:JYU851971 KIN851971:KIQ851971 KSJ851971:KSM851971 LCF851971:LCI851971 LMB851971:LME851971 LVX851971:LWA851971 MFT851971:MFW851971 MPP851971:MPS851971 MZL851971:MZO851971 NJH851971:NJK851971 NTD851971:NTG851971 OCZ851971:ODC851971 OMV851971:OMY851971 OWR851971:OWU851971 PGN851971:PGQ851971 PQJ851971:PQM851971 QAF851971:QAI851971 QKB851971:QKE851971 QTX851971:QUA851971 RDT851971:RDW851971 RNP851971:RNS851971 RXL851971:RXO851971 SHH851971:SHK851971 SRD851971:SRG851971 TAZ851971:TBC851971 TKV851971:TKY851971 TUR851971:TUU851971 UEN851971:UEQ851971 UOJ851971:UOM851971 UYF851971:UYI851971 VIB851971:VIE851971 VRX851971:VSA851971 WBT851971:WBW851971 WLP851971:WLS851971 WVL851971:WVO851971 D917507:G917507 IZ917507:JC917507 SV917507:SY917507 ACR917507:ACU917507 AMN917507:AMQ917507 AWJ917507:AWM917507 BGF917507:BGI917507 BQB917507:BQE917507 BZX917507:CAA917507 CJT917507:CJW917507 CTP917507:CTS917507 DDL917507:DDO917507 DNH917507:DNK917507 DXD917507:DXG917507 EGZ917507:EHC917507 EQV917507:EQY917507 FAR917507:FAU917507 FKN917507:FKQ917507 FUJ917507:FUM917507 GEF917507:GEI917507 GOB917507:GOE917507 GXX917507:GYA917507 HHT917507:HHW917507 HRP917507:HRS917507 IBL917507:IBO917507 ILH917507:ILK917507 IVD917507:IVG917507 JEZ917507:JFC917507 JOV917507:JOY917507 JYR917507:JYU917507 KIN917507:KIQ917507 KSJ917507:KSM917507 LCF917507:LCI917507 LMB917507:LME917507 LVX917507:LWA917507 MFT917507:MFW917507 MPP917507:MPS917507 MZL917507:MZO917507 NJH917507:NJK917507 NTD917507:NTG917507 OCZ917507:ODC917507 OMV917507:OMY917507 OWR917507:OWU917507 PGN917507:PGQ917507 PQJ917507:PQM917507 QAF917507:QAI917507 QKB917507:QKE917507 QTX917507:QUA917507 RDT917507:RDW917507 RNP917507:RNS917507 RXL917507:RXO917507 SHH917507:SHK917507 SRD917507:SRG917507 TAZ917507:TBC917507 TKV917507:TKY917507 TUR917507:TUU917507 UEN917507:UEQ917507 UOJ917507:UOM917507 UYF917507:UYI917507 VIB917507:VIE917507 VRX917507:VSA917507 WBT917507:WBW917507 WLP917507:WLS917507 WVL917507:WVO917507 D983043:G983043 IZ983043:JC983043 SV983043:SY983043 ACR983043:ACU983043 AMN983043:AMQ983043 AWJ983043:AWM983043 BGF983043:BGI983043 BQB983043:BQE983043 BZX983043:CAA983043 CJT983043:CJW983043 CTP983043:CTS983043 DDL983043:DDO983043 DNH983043:DNK983043 DXD983043:DXG983043 EGZ983043:EHC983043 EQV983043:EQY983043 FAR983043:FAU983043 FKN983043:FKQ983043 FUJ983043:FUM983043 GEF983043:GEI983043 GOB983043:GOE983043 GXX983043:GYA983043 HHT983043:HHW983043 HRP983043:HRS983043 IBL983043:IBO983043 ILH983043:ILK983043 IVD983043:IVG983043 JEZ983043:JFC983043 JOV983043:JOY983043 JYR983043:JYU983043 KIN983043:KIQ983043 KSJ983043:KSM983043 LCF983043:LCI983043 LMB983043:LME983043 LVX983043:LWA983043 MFT983043:MFW983043 MPP983043:MPS983043 MZL983043:MZO983043 NJH983043:NJK983043 NTD983043:NTG983043 OCZ983043:ODC983043 OMV983043:OMY983043 OWR983043:OWU983043 PGN983043:PGQ983043 PQJ983043:PQM983043 QAF983043:QAI983043 QKB983043:QKE983043 QTX983043:QUA983043 RDT983043:RDW983043 RNP983043:RNS983043 RXL983043:RXO983043 SHH983043:SHK983043 SRD983043:SRG983043 TAZ983043:TBC983043 TKV983043:TKY983043 TUR983043:TUU983043 UEN983043:UEQ983043 UOJ983043:UOM983043 UYF983043:UYI983043 VIB983043:VIE983043 VRX983043:VSA983043 WBT983043:WBW983043 WLP983043:WLS983043 WVL983043:WVO983043" xr:uid="{649B5CE4-74AC-4278-874E-3A3B9DB878D0}"/>
    <dataValidation allowBlank="1" showInputMessage="1" showErrorMessage="1" promptTitle="不需要录入" prompt="_x000a_表格自动运算"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1F142109-265B-4B0A-B3BC-25BDB3DD04FC}"/>
    <dataValidation allowBlank="1" showInputMessage="1" showErrorMessage="1" prompt="Double click, entering into the linked cell of &quot;Debriefing Check List&quot; to input directly_x000a__x000a_双击进入&quot;描述清单&quot;的相应单元格进行输入" sqref="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D65540:D65541 IZ65540:IZ65541 SV65540:SV65541 ACR65540:ACR65541 AMN65540:AMN65541 AWJ65540:AWJ65541 BGF65540:BGF65541 BQB65540:BQB65541 BZX65540:BZX65541 CJT65540:CJT65541 CTP65540:CTP65541 DDL65540:DDL65541 DNH65540:DNH65541 DXD65540:DXD65541 EGZ65540:EGZ65541 EQV65540:EQV65541 FAR65540:FAR65541 FKN65540:FKN65541 FUJ65540:FUJ65541 GEF65540:GEF65541 GOB65540:GOB65541 GXX65540:GXX65541 HHT65540:HHT65541 HRP65540:HRP65541 IBL65540:IBL65541 ILH65540:ILH65541 IVD65540:IVD65541 JEZ65540:JEZ65541 JOV65540:JOV65541 JYR65540:JYR65541 KIN65540:KIN65541 KSJ65540:KSJ65541 LCF65540:LCF65541 LMB65540:LMB65541 LVX65540:LVX65541 MFT65540:MFT65541 MPP65540:MPP65541 MZL65540:MZL65541 NJH65540:NJH65541 NTD65540:NTD65541 OCZ65540:OCZ65541 OMV65540:OMV65541 OWR65540:OWR65541 PGN65540:PGN65541 PQJ65540:PQJ65541 QAF65540:QAF65541 QKB65540:QKB65541 QTX65540:QTX65541 RDT65540:RDT65541 RNP65540:RNP65541 RXL65540:RXL65541 SHH65540:SHH65541 SRD65540:SRD65541 TAZ65540:TAZ65541 TKV65540:TKV65541 TUR65540:TUR65541 UEN65540:UEN65541 UOJ65540:UOJ65541 UYF65540:UYF65541 VIB65540:VIB65541 VRX65540:VRX65541 WBT65540:WBT65541 WLP65540:WLP65541 WVL65540:WVL65541 D131076:D131077 IZ131076:IZ131077 SV131076:SV131077 ACR131076:ACR131077 AMN131076:AMN131077 AWJ131076:AWJ131077 BGF131076:BGF131077 BQB131076:BQB131077 BZX131076:BZX131077 CJT131076:CJT131077 CTP131076:CTP131077 DDL131076:DDL131077 DNH131076:DNH131077 DXD131076:DXD131077 EGZ131076:EGZ131077 EQV131076:EQV131077 FAR131076:FAR131077 FKN131076:FKN131077 FUJ131076:FUJ131077 GEF131076:GEF131077 GOB131076:GOB131077 GXX131076:GXX131077 HHT131076:HHT131077 HRP131076:HRP131077 IBL131076:IBL131077 ILH131076:ILH131077 IVD131076:IVD131077 JEZ131076:JEZ131077 JOV131076:JOV131077 JYR131076:JYR131077 KIN131076:KIN131077 KSJ131076:KSJ131077 LCF131076:LCF131077 LMB131076:LMB131077 LVX131076:LVX131077 MFT131076:MFT131077 MPP131076:MPP131077 MZL131076:MZL131077 NJH131076:NJH131077 NTD131076:NTD131077 OCZ131076:OCZ131077 OMV131076:OMV131077 OWR131076:OWR131077 PGN131076:PGN131077 PQJ131076:PQJ131077 QAF131076:QAF131077 QKB131076:QKB131077 QTX131076:QTX131077 RDT131076:RDT131077 RNP131076:RNP131077 RXL131076:RXL131077 SHH131076:SHH131077 SRD131076:SRD131077 TAZ131076:TAZ131077 TKV131076:TKV131077 TUR131076:TUR131077 UEN131076:UEN131077 UOJ131076:UOJ131077 UYF131076:UYF131077 VIB131076:VIB131077 VRX131076:VRX131077 WBT131076:WBT131077 WLP131076:WLP131077 WVL131076:WVL131077 D196612:D196613 IZ196612:IZ196613 SV196612:SV196613 ACR196612:ACR196613 AMN196612:AMN196613 AWJ196612:AWJ196613 BGF196612:BGF196613 BQB196612:BQB196613 BZX196612:BZX196613 CJT196612:CJT196613 CTP196612:CTP196613 DDL196612:DDL196613 DNH196612:DNH196613 DXD196612:DXD196613 EGZ196612:EGZ196613 EQV196612:EQV196613 FAR196612:FAR196613 FKN196612:FKN196613 FUJ196612:FUJ196613 GEF196612:GEF196613 GOB196612:GOB196613 GXX196612:GXX196613 HHT196612:HHT196613 HRP196612:HRP196613 IBL196612:IBL196613 ILH196612:ILH196613 IVD196612:IVD196613 JEZ196612:JEZ196613 JOV196612:JOV196613 JYR196612:JYR196613 KIN196612:KIN196613 KSJ196612:KSJ196613 LCF196612:LCF196613 LMB196612:LMB196613 LVX196612:LVX196613 MFT196612:MFT196613 MPP196612:MPP196613 MZL196612:MZL196613 NJH196612:NJH196613 NTD196612:NTD196613 OCZ196612:OCZ196613 OMV196612:OMV196613 OWR196612:OWR196613 PGN196612:PGN196613 PQJ196612:PQJ196613 QAF196612:QAF196613 QKB196612:QKB196613 QTX196612:QTX196613 RDT196612:RDT196613 RNP196612:RNP196613 RXL196612:RXL196613 SHH196612:SHH196613 SRD196612:SRD196613 TAZ196612:TAZ196613 TKV196612:TKV196613 TUR196612:TUR196613 UEN196612:UEN196613 UOJ196612:UOJ196613 UYF196612:UYF196613 VIB196612:VIB196613 VRX196612:VRX196613 WBT196612:WBT196613 WLP196612:WLP196613 WVL196612:WVL196613 D262148:D262149 IZ262148:IZ262149 SV262148:SV262149 ACR262148:ACR262149 AMN262148:AMN262149 AWJ262148:AWJ262149 BGF262148:BGF262149 BQB262148:BQB262149 BZX262148:BZX262149 CJT262148:CJT262149 CTP262148:CTP262149 DDL262148:DDL262149 DNH262148:DNH262149 DXD262148:DXD262149 EGZ262148:EGZ262149 EQV262148:EQV262149 FAR262148:FAR262149 FKN262148:FKN262149 FUJ262148:FUJ262149 GEF262148:GEF262149 GOB262148:GOB262149 GXX262148:GXX262149 HHT262148:HHT262149 HRP262148:HRP262149 IBL262148:IBL262149 ILH262148:ILH262149 IVD262148:IVD262149 JEZ262148:JEZ262149 JOV262148:JOV262149 JYR262148:JYR262149 KIN262148:KIN262149 KSJ262148:KSJ262149 LCF262148:LCF262149 LMB262148:LMB262149 LVX262148:LVX262149 MFT262148:MFT262149 MPP262148:MPP262149 MZL262148:MZL262149 NJH262148:NJH262149 NTD262148:NTD262149 OCZ262148:OCZ262149 OMV262148:OMV262149 OWR262148:OWR262149 PGN262148:PGN262149 PQJ262148:PQJ262149 QAF262148:QAF262149 QKB262148:QKB262149 QTX262148:QTX262149 RDT262148:RDT262149 RNP262148:RNP262149 RXL262148:RXL262149 SHH262148:SHH262149 SRD262148:SRD262149 TAZ262148:TAZ262149 TKV262148:TKV262149 TUR262148:TUR262149 UEN262148:UEN262149 UOJ262148:UOJ262149 UYF262148:UYF262149 VIB262148:VIB262149 VRX262148:VRX262149 WBT262148:WBT262149 WLP262148:WLP262149 WVL262148:WVL262149 D327684:D327685 IZ327684:IZ327685 SV327684:SV327685 ACR327684:ACR327685 AMN327684:AMN327685 AWJ327684:AWJ327685 BGF327684:BGF327685 BQB327684:BQB327685 BZX327684:BZX327685 CJT327684:CJT327685 CTP327684:CTP327685 DDL327684:DDL327685 DNH327684:DNH327685 DXD327684:DXD327685 EGZ327684:EGZ327685 EQV327684:EQV327685 FAR327684:FAR327685 FKN327684:FKN327685 FUJ327684:FUJ327685 GEF327684:GEF327685 GOB327684:GOB327685 GXX327684:GXX327685 HHT327684:HHT327685 HRP327684:HRP327685 IBL327684:IBL327685 ILH327684:ILH327685 IVD327684:IVD327685 JEZ327684:JEZ327685 JOV327684:JOV327685 JYR327684:JYR327685 KIN327684:KIN327685 KSJ327684:KSJ327685 LCF327684:LCF327685 LMB327684:LMB327685 LVX327684:LVX327685 MFT327684:MFT327685 MPP327684:MPP327685 MZL327684:MZL327685 NJH327684:NJH327685 NTD327684:NTD327685 OCZ327684:OCZ327685 OMV327684:OMV327685 OWR327684:OWR327685 PGN327684:PGN327685 PQJ327684:PQJ327685 QAF327684:QAF327685 QKB327684:QKB327685 QTX327684:QTX327685 RDT327684:RDT327685 RNP327684:RNP327685 RXL327684:RXL327685 SHH327684:SHH327685 SRD327684:SRD327685 TAZ327684:TAZ327685 TKV327684:TKV327685 TUR327684:TUR327685 UEN327684:UEN327685 UOJ327684:UOJ327685 UYF327684:UYF327685 VIB327684:VIB327685 VRX327684:VRX327685 WBT327684:WBT327685 WLP327684:WLP327685 WVL327684:WVL327685 D393220:D393221 IZ393220:IZ393221 SV393220:SV393221 ACR393220:ACR393221 AMN393220:AMN393221 AWJ393220:AWJ393221 BGF393220:BGF393221 BQB393220:BQB393221 BZX393220:BZX393221 CJT393220:CJT393221 CTP393220:CTP393221 DDL393220:DDL393221 DNH393220:DNH393221 DXD393220:DXD393221 EGZ393220:EGZ393221 EQV393220:EQV393221 FAR393220:FAR393221 FKN393220:FKN393221 FUJ393220:FUJ393221 GEF393220:GEF393221 GOB393220:GOB393221 GXX393220:GXX393221 HHT393220:HHT393221 HRP393220:HRP393221 IBL393220:IBL393221 ILH393220:ILH393221 IVD393220:IVD393221 JEZ393220:JEZ393221 JOV393220:JOV393221 JYR393220:JYR393221 KIN393220:KIN393221 KSJ393220:KSJ393221 LCF393220:LCF393221 LMB393220:LMB393221 LVX393220:LVX393221 MFT393220:MFT393221 MPP393220:MPP393221 MZL393220:MZL393221 NJH393220:NJH393221 NTD393220:NTD393221 OCZ393220:OCZ393221 OMV393220:OMV393221 OWR393220:OWR393221 PGN393220:PGN393221 PQJ393220:PQJ393221 QAF393220:QAF393221 QKB393220:QKB393221 QTX393220:QTX393221 RDT393220:RDT393221 RNP393220:RNP393221 RXL393220:RXL393221 SHH393220:SHH393221 SRD393220:SRD393221 TAZ393220:TAZ393221 TKV393220:TKV393221 TUR393220:TUR393221 UEN393220:UEN393221 UOJ393220:UOJ393221 UYF393220:UYF393221 VIB393220:VIB393221 VRX393220:VRX393221 WBT393220:WBT393221 WLP393220:WLP393221 WVL393220:WVL393221 D458756:D458757 IZ458756:IZ458757 SV458756:SV458757 ACR458756:ACR458757 AMN458756:AMN458757 AWJ458756:AWJ458757 BGF458756:BGF458757 BQB458756:BQB458757 BZX458756:BZX458757 CJT458756:CJT458757 CTP458756:CTP458757 DDL458756:DDL458757 DNH458756:DNH458757 DXD458756:DXD458757 EGZ458756:EGZ458757 EQV458756:EQV458757 FAR458756:FAR458757 FKN458756:FKN458757 FUJ458756:FUJ458757 GEF458756:GEF458757 GOB458756:GOB458757 GXX458756:GXX458757 HHT458756:HHT458757 HRP458756:HRP458757 IBL458756:IBL458757 ILH458756:ILH458757 IVD458756:IVD458757 JEZ458756:JEZ458757 JOV458756:JOV458757 JYR458756:JYR458757 KIN458756:KIN458757 KSJ458756:KSJ458757 LCF458756:LCF458757 LMB458756:LMB458757 LVX458756:LVX458757 MFT458756:MFT458757 MPP458756:MPP458757 MZL458756:MZL458757 NJH458756:NJH458757 NTD458756:NTD458757 OCZ458756:OCZ458757 OMV458756:OMV458757 OWR458756:OWR458757 PGN458756:PGN458757 PQJ458756:PQJ458757 QAF458756:QAF458757 QKB458756:QKB458757 QTX458756:QTX458757 RDT458756:RDT458757 RNP458756:RNP458757 RXL458756:RXL458757 SHH458756:SHH458757 SRD458756:SRD458757 TAZ458756:TAZ458757 TKV458756:TKV458757 TUR458756:TUR458757 UEN458756:UEN458757 UOJ458756:UOJ458757 UYF458756:UYF458757 VIB458756:VIB458757 VRX458756:VRX458757 WBT458756:WBT458757 WLP458756:WLP458757 WVL458756:WVL458757 D524292:D524293 IZ524292:IZ524293 SV524292:SV524293 ACR524292:ACR524293 AMN524292:AMN524293 AWJ524292:AWJ524293 BGF524292:BGF524293 BQB524292:BQB524293 BZX524292:BZX524293 CJT524292:CJT524293 CTP524292:CTP524293 DDL524292:DDL524293 DNH524292:DNH524293 DXD524292:DXD524293 EGZ524292:EGZ524293 EQV524292:EQV524293 FAR524292:FAR524293 FKN524292:FKN524293 FUJ524292:FUJ524293 GEF524292:GEF524293 GOB524292:GOB524293 GXX524292:GXX524293 HHT524292:HHT524293 HRP524292:HRP524293 IBL524292:IBL524293 ILH524292:ILH524293 IVD524292:IVD524293 JEZ524292:JEZ524293 JOV524292:JOV524293 JYR524292:JYR524293 KIN524292:KIN524293 KSJ524292:KSJ524293 LCF524292:LCF524293 LMB524292:LMB524293 LVX524292:LVX524293 MFT524292:MFT524293 MPP524292:MPP524293 MZL524292:MZL524293 NJH524292:NJH524293 NTD524292:NTD524293 OCZ524292:OCZ524293 OMV524292:OMV524293 OWR524292:OWR524293 PGN524292:PGN524293 PQJ524292:PQJ524293 QAF524292:QAF524293 QKB524292:QKB524293 QTX524292:QTX524293 RDT524292:RDT524293 RNP524292:RNP524293 RXL524292:RXL524293 SHH524292:SHH524293 SRD524292:SRD524293 TAZ524292:TAZ524293 TKV524292:TKV524293 TUR524292:TUR524293 UEN524292:UEN524293 UOJ524292:UOJ524293 UYF524292:UYF524293 VIB524292:VIB524293 VRX524292:VRX524293 WBT524292:WBT524293 WLP524292:WLP524293 WVL524292:WVL524293 D589828:D589829 IZ589828:IZ589829 SV589828:SV589829 ACR589828:ACR589829 AMN589828:AMN589829 AWJ589828:AWJ589829 BGF589828:BGF589829 BQB589828:BQB589829 BZX589828:BZX589829 CJT589828:CJT589829 CTP589828:CTP589829 DDL589828:DDL589829 DNH589828:DNH589829 DXD589828:DXD589829 EGZ589828:EGZ589829 EQV589828:EQV589829 FAR589828:FAR589829 FKN589828:FKN589829 FUJ589828:FUJ589829 GEF589828:GEF589829 GOB589828:GOB589829 GXX589828:GXX589829 HHT589828:HHT589829 HRP589828:HRP589829 IBL589828:IBL589829 ILH589828:ILH589829 IVD589828:IVD589829 JEZ589828:JEZ589829 JOV589828:JOV589829 JYR589828:JYR589829 KIN589828:KIN589829 KSJ589828:KSJ589829 LCF589828:LCF589829 LMB589828:LMB589829 LVX589828:LVX589829 MFT589828:MFT589829 MPP589828:MPP589829 MZL589828:MZL589829 NJH589828:NJH589829 NTD589828:NTD589829 OCZ589828:OCZ589829 OMV589828:OMV589829 OWR589828:OWR589829 PGN589828:PGN589829 PQJ589828:PQJ589829 QAF589828:QAF589829 QKB589828:QKB589829 QTX589828:QTX589829 RDT589828:RDT589829 RNP589828:RNP589829 RXL589828:RXL589829 SHH589828:SHH589829 SRD589828:SRD589829 TAZ589828:TAZ589829 TKV589828:TKV589829 TUR589828:TUR589829 UEN589828:UEN589829 UOJ589828:UOJ589829 UYF589828:UYF589829 VIB589828:VIB589829 VRX589828:VRX589829 WBT589828:WBT589829 WLP589828:WLP589829 WVL589828:WVL589829 D655364:D655365 IZ655364:IZ655365 SV655364:SV655365 ACR655364:ACR655365 AMN655364:AMN655365 AWJ655364:AWJ655365 BGF655364:BGF655365 BQB655364:BQB655365 BZX655364:BZX655365 CJT655364:CJT655365 CTP655364:CTP655365 DDL655364:DDL655365 DNH655364:DNH655365 DXD655364:DXD655365 EGZ655364:EGZ655365 EQV655364:EQV655365 FAR655364:FAR655365 FKN655364:FKN655365 FUJ655364:FUJ655365 GEF655364:GEF655365 GOB655364:GOB655365 GXX655364:GXX655365 HHT655364:HHT655365 HRP655364:HRP655365 IBL655364:IBL655365 ILH655364:ILH655365 IVD655364:IVD655365 JEZ655364:JEZ655365 JOV655364:JOV655365 JYR655364:JYR655365 KIN655364:KIN655365 KSJ655364:KSJ655365 LCF655364:LCF655365 LMB655364:LMB655365 LVX655364:LVX655365 MFT655364:MFT655365 MPP655364:MPP655365 MZL655364:MZL655365 NJH655364:NJH655365 NTD655364:NTD655365 OCZ655364:OCZ655365 OMV655364:OMV655365 OWR655364:OWR655365 PGN655364:PGN655365 PQJ655364:PQJ655365 QAF655364:QAF655365 QKB655364:QKB655365 QTX655364:QTX655365 RDT655364:RDT655365 RNP655364:RNP655365 RXL655364:RXL655365 SHH655364:SHH655365 SRD655364:SRD655365 TAZ655364:TAZ655365 TKV655364:TKV655365 TUR655364:TUR655365 UEN655364:UEN655365 UOJ655364:UOJ655365 UYF655364:UYF655365 VIB655364:VIB655365 VRX655364:VRX655365 WBT655364:WBT655365 WLP655364:WLP655365 WVL655364:WVL655365 D720900:D720901 IZ720900:IZ720901 SV720900:SV720901 ACR720900:ACR720901 AMN720900:AMN720901 AWJ720900:AWJ720901 BGF720900:BGF720901 BQB720900:BQB720901 BZX720900:BZX720901 CJT720900:CJT720901 CTP720900:CTP720901 DDL720900:DDL720901 DNH720900:DNH720901 DXD720900:DXD720901 EGZ720900:EGZ720901 EQV720900:EQV720901 FAR720900:FAR720901 FKN720900:FKN720901 FUJ720900:FUJ720901 GEF720900:GEF720901 GOB720900:GOB720901 GXX720900:GXX720901 HHT720900:HHT720901 HRP720900:HRP720901 IBL720900:IBL720901 ILH720900:ILH720901 IVD720900:IVD720901 JEZ720900:JEZ720901 JOV720900:JOV720901 JYR720900:JYR720901 KIN720900:KIN720901 KSJ720900:KSJ720901 LCF720900:LCF720901 LMB720900:LMB720901 LVX720900:LVX720901 MFT720900:MFT720901 MPP720900:MPP720901 MZL720900:MZL720901 NJH720900:NJH720901 NTD720900:NTD720901 OCZ720900:OCZ720901 OMV720900:OMV720901 OWR720900:OWR720901 PGN720900:PGN720901 PQJ720900:PQJ720901 QAF720900:QAF720901 QKB720900:QKB720901 QTX720900:QTX720901 RDT720900:RDT720901 RNP720900:RNP720901 RXL720900:RXL720901 SHH720900:SHH720901 SRD720900:SRD720901 TAZ720900:TAZ720901 TKV720900:TKV720901 TUR720900:TUR720901 UEN720900:UEN720901 UOJ720900:UOJ720901 UYF720900:UYF720901 VIB720900:VIB720901 VRX720900:VRX720901 WBT720900:WBT720901 WLP720900:WLP720901 WVL720900:WVL720901 D786436:D786437 IZ786436:IZ786437 SV786436:SV786437 ACR786436:ACR786437 AMN786436:AMN786437 AWJ786436:AWJ786437 BGF786436:BGF786437 BQB786436:BQB786437 BZX786436:BZX786437 CJT786436:CJT786437 CTP786436:CTP786437 DDL786436:DDL786437 DNH786436:DNH786437 DXD786436:DXD786437 EGZ786436:EGZ786437 EQV786436:EQV786437 FAR786436:FAR786437 FKN786436:FKN786437 FUJ786436:FUJ786437 GEF786436:GEF786437 GOB786436:GOB786437 GXX786436:GXX786437 HHT786436:HHT786437 HRP786436:HRP786437 IBL786436:IBL786437 ILH786436:ILH786437 IVD786436:IVD786437 JEZ786436:JEZ786437 JOV786436:JOV786437 JYR786436:JYR786437 KIN786436:KIN786437 KSJ786436:KSJ786437 LCF786436:LCF786437 LMB786436:LMB786437 LVX786436:LVX786437 MFT786436:MFT786437 MPP786436:MPP786437 MZL786436:MZL786437 NJH786436:NJH786437 NTD786436:NTD786437 OCZ786436:OCZ786437 OMV786436:OMV786437 OWR786436:OWR786437 PGN786436:PGN786437 PQJ786436:PQJ786437 QAF786436:QAF786437 QKB786436:QKB786437 QTX786436:QTX786437 RDT786436:RDT786437 RNP786436:RNP786437 RXL786436:RXL786437 SHH786436:SHH786437 SRD786436:SRD786437 TAZ786436:TAZ786437 TKV786436:TKV786437 TUR786436:TUR786437 UEN786436:UEN786437 UOJ786436:UOJ786437 UYF786436:UYF786437 VIB786436:VIB786437 VRX786436:VRX786437 WBT786436:WBT786437 WLP786436:WLP786437 WVL786436:WVL786437 D851972:D851973 IZ851972:IZ851973 SV851972:SV851973 ACR851972:ACR851973 AMN851972:AMN851973 AWJ851972:AWJ851973 BGF851972:BGF851973 BQB851972:BQB851973 BZX851972:BZX851973 CJT851972:CJT851973 CTP851972:CTP851973 DDL851972:DDL851973 DNH851972:DNH851973 DXD851972:DXD851973 EGZ851972:EGZ851973 EQV851972:EQV851973 FAR851972:FAR851973 FKN851972:FKN851973 FUJ851972:FUJ851973 GEF851972:GEF851973 GOB851972:GOB851973 GXX851972:GXX851973 HHT851972:HHT851973 HRP851972:HRP851973 IBL851972:IBL851973 ILH851972:ILH851973 IVD851972:IVD851973 JEZ851972:JEZ851973 JOV851972:JOV851973 JYR851972:JYR851973 KIN851972:KIN851973 KSJ851972:KSJ851973 LCF851972:LCF851973 LMB851972:LMB851973 LVX851972:LVX851973 MFT851972:MFT851973 MPP851972:MPP851973 MZL851972:MZL851973 NJH851972:NJH851973 NTD851972:NTD851973 OCZ851972:OCZ851973 OMV851972:OMV851973 OWR851972:OWR851973 PGN851972:PGN851973 PQJ851972:PQJ851973 QAF851972:QAF851973 QKB851972:QKB851973 QTX851972:QTX851973 RDT851972:RDT851973 RNP851972:RNP851973 RXL851972:RXL851973 SHH851972:SHH851973 SRD851972:SRD851973 TAZ851972:TAZ851973 TKV851972:TKV851973 TUR851972:TUR851973 UEN851972:UEN851973 UOJ851972:UOJ851973 UYF851972:UYF851973 VIB851972:VIB851973 VRX851972:VRX851973 WBT851972:WBT851973 WLP851972:WLP851973 WVL851972:WVL851973 D917508:D917509 IZ917508:IZ917509 SV917508:SV917509 ACR917508:ACR917509 AMN917508:AMN917509 AWJ917508:AWJ917509 BGF917508:BGF917509 BQB917508:BQB917509 BZX917508:BZX917509 CJT917508:CJT917509 CTP917508:CTP917509 DDL917508:DDL917509 DNH917508:DNH917509 DXD917508:DXD917509 EGZ917508:EGZ917509 EQV917508:EQV917509 FAR917508:FAR917509 FKN917508:FKN917509 FUJ917508:FUJ917509 GEF917508:GEF917509 GOB917508:GOB917509 GXX917508:GXX917509 HHT917508:HHT917509 HRP917508:HRP917509 IBL917508:IBL917509 ILH917508:ILH917509 IVD917508:IVD917509 JEZ917508:JEZ917509 JOV917508:JOV917509 JYR917508:JYR917509 KIN917508:KIN917509 KSJ917508:KSJ917509 LCF917508:LCF917509 LMB917508:LMB917509 LVX917508:LVX917509 MFT917508:MFT917509 MPP917508:MPP917509 MZL917508:MZL917509 NJH917508:NJH917509 NTD917508:NTD917509 OCZ917508:OCZ917509 OMV917508:OMV917509 OWR917508:OWR917509 PGN917508:PGN917509 PQJ917508:PQJ917509 QAF917508:QAF917509 QKB917508:QKB917509 QTX917508:QTX917509 RDT917508:RDT917509 RNP917508:RNP917509 RXL917508:RXL917509 SHH917508:SHH917509 SRD917508:SRD917509 TAZ917508:TAZ917509 TKV917508:TKV917509 TUR917508:TUR917509 UEN917508:UEN917509 UOJ917508:UOJ917509 UYF917508:UYF917509 VIB917508:VIB917509 VRX917508:VRX917509 WBT917508:WBT917509 WLP917508:WLP917509 WVL917508:WVL917509 D983044:D983045 IZ983044:IZ983045 SV983044:SV983045 ACR983044:ACR983045 AMN983044:AMN983045 AWJ983044:AWJ983045 BGF983044:BGF983045 BQB983044:BQB983045 BZX983044:BZX983045 CJT983044:CJT983045 CTP983044:CTP983045 DDL983044:DDL983045 DNH983044:DNH983045 DXD983044:DXD983045 EGZ983044:EGZ983045 EQV983044:EQV983045 FAR983044:FAR983045 FKN983044:FKN983045 FUJ983044:FUJ983045 GEF983044:GEF983045 GOB983044:GOB983045 GXX983044:GXX983045 HHT983044:HHT983045 HRP983044:HRP983045 IBL983044:IBL983045 ILH983044:ILH983045 IVD983044:IVD983045 JEZ983044:JEZ983045 JOV983044:JOV983045 JYR983044:JYR983045 KIN983044:KIN983045 KSJ983044:KSJ983045 LCF983044:LCF983045 LMB983044:LMB983045 LVX983044:LVX983045 MFT983044:MFT983045 MPP983044:MPP983045 MZL983044:MZL983045 NJH983044:NJH983045 NTD983044:NTD983045 OCZ983044:OCZ983045 OMV983044:OMV983045 OWR983044:OWR983045 PGN983044:PGN983045 PQJ983044:PQJ983045 QAF983044:QAF983045 QKB983044:QKB983045 QTX983044:QTX983045 RDT983044:RDT983045 RNP983044:RNP983045 RXL983044:RXL983045 SHH983044:SHH983045 SRD983044:SRD983045 TAZ983044:TAZ983045 TKV983044:TKV983045 TUR983044:TUR983045 UEN983044:UEN983045 UOJ983044:UOJ983045 UYF983044:UYF983045 VIB983044:VIB983045 VRX983044:VRX983045 WBT983044:WBT983045 WLP983044:WLP983045 WVL983044:WVL983045 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B4:B5 IX4:IX5 ST4:ST5 ACP4:ACP5 AML4:AML5 AWH4:AWH5 BGD4:BGD5 BPZ4:BPZ5 BZV4:BZV5 CJR4:CJR5 CTN4:CTN5 DDJ4:DDJ5 DNF4:DNF5 DXB4:DXB5 EGX4:EGX5 EQT4:EQT5 FAP4:FAP5 FKL4:FKL5 FUH4:FUH5 GED4:GED5 GNZ4:GNZ5 GXV4:GXV5 HHR4:HHR5 HRN4:HRN5 IBJ4:IBJ5 ILF4:ILF5 IVB4:IVB5 JEX4:JEX5 JOT4:JOT5 JYP4:JYP5 KIL4:KIL5 KSH4:KSH5 LCD4:LCD5 LLZ4:LLZ5 LVV4:LVV5 MFR4:MFR5 MPN4:MPN5 MZJ4:MZJ5 NJF4:NJF5 NTB4:NTB5 OCX4:OCX5 OMT4:OMT5 OWP4:OWP5 PGL4:PGL5 PQH4:PQH5 QAD4:QAD5 QJZ4:QJZ5 QTV4:QTV5 RDR4:RDR5 RNN4:RNN5 RXJ4:RXJ5 SHF4:SHF5 SRB4:SRB5 TAX4:TAX5 TKT4:TKT5 TUP4:TUP5 UEL4:UEL5 UOH4:UOH5 UYD4:UYD5 VHZ4:VHZ5 VRV4:VRV5 WBR4:WBR5 WLN4:WLN5 WVJ4:WVJ5 B65540:B65541 IX65540:IX65541 ST65540:ST65541 ACP65540:ACP65541 AML65540:AML65541 AWH65540:AWH65541 BGD65540:BGD65541 BPZ65540:BPZ65541 BZV65540:BZV65541 CJR65540:CJR65541 CTN65540:CTN65541 DDJ65540:DDJ65541 DNF65540:DNF65541 DXB65540:DXB65541 EGX65540:EGX65541 EQT65540:EQT65541 FAP65540:FAP65541 FKL65540:FKL65541 FUH65540:FUH65541 GED65540:GED65541 GNZ65540:GNZ65541 GXV65540:GXV65541 HHR65540:HHR65541 HRN65540:HRN65541 IBJ65540:IBJ65541 ILF65540:ILF65541 IVB65540:IVB65541 JEX65540:JEX65541 JOT65540:JOT65541 JYP65540:JYP65541 KIL65540:KIL65541 KSH65540:KSH65541 LCD65540:LCD65541 LLZ65540:LLZ65541 LVV65540:LVV65541 MFR65540:MFR65541 MPN65540:MPN65541 MZJ65540:MZJ65541 NJF65540:NJF65541 NTB65540:NTB65541 OCX65540:OCX65541 OMT65540:OMT65541 OWP65540:OWP65541 PGL65540:PGL65541 PQH65540:PQH65541 QAD65540:QAD65541 QJZ65540:QJZ65541 QTV65540:QTV65541 RDR65540:RDR65541 RNN65540:RNN65541 RXJ65540:RXJ65541 SHF65540:SHF65541 SRB65540:SRB65541 TAX65540:TAX65541 TKT65540:TKT65541 TUP65540:TUP65541 UEL65540:UEL65541 UOH65540:UOH65541 UYD65540:UYD65541 VHZ65540:VHZ65541 VRV65540:VRV65541 WBR65540:WBR65541 WLN65540:WLN65541 WVJ65540:WVJ65541 B131076:B131077 IX131076:IX131077 ST131076:ST131077 ACP131076:ACP131077 AML131076:AML131077 AWH131076:AWH131077 BGD131076:BGD131077 BPZ131076:BPZ131077 BZV131076:BZV131077 CJR131076:CJR131077 CTN131076:CTN131077 DDJ131076:DDJ131077 DNF131076:DNF131077 DXB131076:DXB131077 EGX131076:EGX131077 EQT131076:EQT131077 FAP131076:FAP131077 FKL131076:FKL131077 FUH131076:FUH131077 GED131076:GED131077 GNZ131076:GNZ131077 GXV131076:GXV131077 HHR131076:HHR131077 HRN131076:HRN131077 IBJ131076:IBJ131077 ILF131076:ILF131077 IVB131076:IVB131077 JEX131076:JEX131077 JOT131076:JOT131077 JYP131076:JYP131077 KIL131076:KIL131077 KSH131076:KSH131077 LCD131076:LCD131077 LLZ131076:LLZ131077 LVV131076:LVV131077 MFR131076:MFR131077 MPN131076:MPN131077 MZJ131076:MZJ131077 NJF131076:NJF131077 NTB131076:NTB131077 OCX131076:OCX131077 OMT131076:OMT131077 OWP131076:OWP131077 PGL131076:PGL131077 PQH131076:PQH131077 QAD131076:QAD131077 QJZ131076:QJZ131077 QTV131076:QTV131077 RDR131076:RDR131077 RNN131076:RNN131077 RXJ131076:RXJ131077 SHF131076:SHF131077 SRB131076:SRB131077 TAX131076:TAX131077 TKT131076:TKT131077 TUP131076:TUP131077 UEL131076:UEL131077 UOH131076:UOH131077 UYD131076:UYD131077 VHZ131076:VHZ131077 VRV131076:VRV131077 WBR131076:WBR131077 WLN131076:WLN131077 WVJ131076:WVJ131077 B196612:B196613 IX196612:IX196613 ST196612:ST196613 ACP196612:ACP196613 AML196612:AML196613 AWH196612:AWH196613 BGD196612:BGD196613 BPZ196612:BPZ196613 BZV196612:BZV196613 CJR196612:CJR196613 CTN196612:CTN196613 DDJ196612:DDJ196613 DNF196612:DNF196613 DXB196612:DXB196613 EGX196612:EGX196613 EQT196612:EQT196613 FAP196612:FAP196613 FKL196612:FKL196613 FUH196612:FUH196613 GED196612:GED196613 GNZ196612:GNZ196613 GXV196612:GXV196613 HHR196612:HHR196613 HRN196612:HRN196613 IBJ196612:IBJ196613 ILF196612:ILF196613 IVB196612:IVB196613 JEX196612:JEX196613 JOT196612:JOT196613 JYP196612:JYP196613 KIL196612:KIL196613 KSH196612:KSH196613 LCD196612:LCD196613 LLZ196612:LLZ196613 LVV196612:LVV196613 MFR196612:MFR196613 MPN196612:MPN196613 MZJ196612:MZJ196613 NJF196612:NJF196613 NTB196612:NTB196613 OCX196612:OCX196613 OMT196612:OMT196613 OWP196612:OWP196613 PGL196612:PGL196613 PQH196612:PQH196613 QAD196612:QAD196613 QJZ196612:QJZ196613 QTV196612:QTV196613 RDR196612:RDR196613 RNN196612:RNN196613 RXJ196612:RXJ196613 SHF196612:SHF196613 SRB196612:SRB196613 TAX196612:TAX196613 TKT196612:TKT196613 TUP196612:TUP196613 UEL196612:UEL196613 UOH196612:UOH196613 UYD196612:UYD196613 VHZ196612:VHZ196613 VRV196612:VRV196613 WBR196612:WBR196613 WLN196612:WLN196613 WVJ196612:WVJ196613 B262148:B262149 IX262148:IX262149 ST262148:ST262149 ACP262148:ACP262149 AML262148:AML262149 AWH262148:AWH262149 BGD262148:BGD262149 BPZ262148:BPZ262149 BZV262148:BZV262149 CJR262148:CJR262149 CTN262148:CTN262149 DDJ262148:DDJ262149 DNF262148:DNF262149 DXB262148:DXB262149 EGX262148:EGX262149 EQT262148:EQT262149 FAP262148:FAP262149 FKL262148:FKL262149 FUH262148:FUH262149 GED262148:GED262149 GNZ262148:GNZ262149 GXV262148:GXV262149 HHR262148:HHR262149 HRN262148:HRN262149 IBJ262148:IBJ262149 ILF262148:ILF262149 IVB262148:IVB262149 JEX262148:JEX262149 JOT262148:JOT262149 JYP262148:JYP262149 KIL262148:KIL262149 KSH262148:KSH262149 LCD262148:LCD262149 LLZ262148:LLZ262149 LVV262148:LVV262149 MFR262148:MFR262149 MPN262148:MPN262149 MZJ262148:MZJ262149 NJF262148:NJF262149 NTB262148:NTB262149 OCX262148:OCX262149 OMT262148:OMT262149 OWP262148:OWP262149 PGL262148:PGL262149 PQH262148:PQH262149 QAD262148:QAD262149 QJZ262148:QJZ262149 QTV262148:QTV262149 RDR262148:RDR262149 RNN262148:RNN262149 RXJ262148:RXJ262149 SHF262148:SHF262149 SRB262148:SRB262149 TAX262148:TAX262149 TKT262148:TKT262149 TUP262148:TUP262149 UEL262148:UEL262149 UOH262148:UOH262149 UYD262148:UYD262149 VHZ262148:VHZ262149 VRV262148:VRV262149 WBR262148:WBR262149 WLN262148:WLN262149 WVJ262148:WVJ262149 B327684:B327685 IX327684:IX327685 ST327684:ST327685 ACP327684:ACP327685 AML327684:AML327685 AWH327684:AWH327685 BGD327684:BGD327685 BPZ327684:BPZ327685 BZV327684:BZV327685 CJR327684:CJR327685 CTN327684:CTN327685 DDJ327684:DDJ327685 DNF327684:DNF327685 DXB327684:DXB327685 EGX327684:EGX327685 EQT327684:EQT327685 FAP327684:FAP327685 FKL327684:FKL327685 FUH327684:FUH327685 GED327684:GED327685 GNZ327684:GNZ327685 GXV327684:GXV327685 HHR327684:HHR327685 HRN327684:HRN327685 IBJ327684:IBJ327685 ILF327684:ILF327685 IVB327684:IVB327685 JEX327684:JEX327685 JOT327684:JOT327685 JYP327684:JYP327685 KIL327684:KIL327685 KSH327684:KSH327685 LCD327684:LCD327685 LLZ327684:LLZ327685 LVV327684:LVV327685 MFR327684:MFR327685 MPN327684:MPN327685 MZJ327684:MZJ327685 NJF327684:NJF327685 NTB327684:NTB327685 OCX327684:OCX327685 OMT327684:OMT327685 OWP327684:OWP327685 PGL327684:PGL327685 PQH327684:PQH327685 QAD327684:QAD327685 QJZ327684:QJZ327685 QTV327684:QTV327685 RDR327684:RDR327685 RNN327684:RNN327685 RXJ327684:RXJ327685 SHF327684:SHF327685 SRB327684:SRB327685 TAX327684:TAX327685 TKT327684:TKT327685 TUP327684:TUP327685 UEL327684:UEL327685 UOH327684:UOH327685 UYD327684:UYD327685 VHZ327684:VHZ327685 VRV327684:VRV327685 WBR327684:WBR327685 WLN327684:WLN327685 WVJ327684:WVJ327685 B393220:B393221 IX393220:IX393221 ST393220:ST393221 ACP393220:ACP393221 AML393220:AML393221 AWH393220:AWH393221 BGD393220:BGD393221 BPZ393220:BPZ393221 BZV393220:BZV393221 CJR393220:CJR393221 CTN393220:CTN393221 DDJ393220:DDJ393221 DNF393220:DNF393221 DXB393220:DXB393221 EGX393220:EGX393221 EQT393220:EQT393221 FAP393220:FAP393221 FKL393220:FKL393221 FUH393220:FUH393221 GED393220:GED393221 GNZ393220:GNZ393221 GXV393220:GXV393221 HHR393220:HHR393221 HRN393220:HRN393221 IBJ393220:IBJ393221 ILF393220:ILF393221 IVB393220:IVB393221 JEX393220:JEX393221 JOT393220:JOT393221 JYP393220:JYP393221 KIL393220:KIL393221 KSH393220:KSH393221 LCD393220:LCD393221 LLZ393220:LLZ393221 LVV393220:LVV393221 MFR393220:MFR393221 MPN393220:MPN393221 MZJ393220:MZJ393221 NJF393220:NJF393221 NTB393220:NTB393221 OCX393220:OCX393221 OMT393220:OMT393221 OWP393220:OWP393221 PGL393220:PGL393221 PQH393220:PQH393221 QAD393220:QAD393221 QJZ393220:QJZ393221 QTV393220:QTV393221 RDR393220:RDR393221 RNN393220:RNN393221 RXJ393220:RXJ393221 SHF393220:SHF393221 SRB393220:SRB393221 TAX393220:TAX393221 TKT393220:TKT393221 TUP393220:TUP393221 UEL393220:UEL393221 UOH393220:UOH393221 UYD393220:UYD393221 VHZ393220:VHZ393221 VRV393220:VRV393221 WBR393220:WBR393221 WLN393220:WLN393221 WVJ393220:WVJ393221 B458756:B458757 IX458756:IX458757 ST458756:ST458757 ACP458756:ACP458757 AML458756:AML458757 AWH458756:AWH458757 BGD458756:BGD458757 BPZ458756:BPZ458757 BZV458756:BZV458757 CJR458756:CJR458757 CTN458756:CTN458757 DDJ458756:DDJ458757 DNF458756:DNF458757 DXB458756:DXB458757 EGX458756:EGX458757 EQT458756:EQT458757 FAP458756:FAP458757 FKL458756:FKL458757 FUH458756:FUH458757 GED458756:GED458757 GNZ458756:GNZ458757 GXV458756:GXV458757 HHR458756:HHR458757 HRN458756:HRN458757 IBJ458756:IBJ458757 ILF458756:ILF458757 IVB458756:IVB458757 JEX458756:JEX458757 JOT458756:JOT458757 JYP458756:JYP458757 KIL458756:KIL458757 KSH458756:KSH458757 LCD458756:LCD458757 LLZ458756:LLZ458757 LVV458756:LVV458757 MFR458756:MFR458757 MPN458756:MPN458757 MZJ458756:MZJ458757 NJF458756:NJF458757 NTB458756:NTB458757 OCX458756:OCX458757 OMT458756:OMT458757 OWP458756:OWP458757 PGL458756:PGL458757 PQH458756:PQH458757 QAD458756:QAD458757 QJZ458756:QJZ458757 QTV458756:QTV458757 RDR458756:RDR458757 RNN458756:RNN458757 RXJ458756:RXJ458757 SHF458756:SHF458757 SRB458756:SRB458757 TAX458756:TAX458757 TKT458756:TKT458757 TUP458756:TUP458757 UEL458756:UEL458757 UOH458756:UOH458757 UYD458756:UYD458757 VHZ458756:VHZ458757 VRV458756:VRV458757 WBR458756:WBR458757 WLN458756:WLN458757 WVJ458756:WVJ458757 B524292:B524293 IX524292:IX524293 ST524292:ST524293 ACP524292:ACP524293 AML524292:AML524293 AWH524292:AWH524293 BGD524292:BGD524293 BPZ524292:BPZ524293 BZV524292:BZV524293 CJR524292:CJR524293 CTN524292:CTN524293 DDJ524292:DDJ524293 DNF524292:DNF524293 DXB524292:DXB524293 EGX524292:EGX524293 EQT524292:EQT524293 FAP524292:FAP524293 FKL524292:FKL524293 FUH524292:FUH524293 GED524292:GED524293 GNZ524292:GNZ524293 GXV524292:GXV524293 HHR524292:HHR524293 HRN524292:HRN524293 IBJ524292:IBJ524293 ILF524292:ILF524293 IVB524292:IVB524293 JEX524292:JEX524293 JOT524292:JOT524293 JYP524292:JYP524293 KIL524292:KIL524293 KSH524292:KSH524293 LCD524292:LCD524293 LLZ524292:LLZ524293 LVV524292:LVV524293 MFR524292:MFR524293 MPN524292:MPN524293 MZJ524292:MZJ524293 NJF524292:NJF524293 NTB524292:NTB524293 OCX524292:OCX524293 OMT524292:OMT524293 OWP524292:OWP524293 PGL524292:PGL524293 PQH524292:PQH524293 QAD524292:QAD524293 QJZ524292:QJZ524293 QTV524292:QTV524293 RDR524292:RDR524293 RNN524292:RNN524293 RXJ524292:RXJ524293 SHF524292:SHF524293 SRB524292:SRB524293 TAX524292:TAX524293 TKT524292:TKT524293 TUP524292:TUP524293 UEL524292:UEL524293 UOH524292:UOH524293 UYD524292:UYD524293 VHZ524292:VHZ524293 VRV524292:VRV524293 WBR524292:WBR524293 WLN524292:WLN524293 WVJ524292:WVJ524293 B589828:B589829 IX589828:IX589829 ST589828:ST589829 ACP589828:ACP589829 AML589828:AML589829 AWH589828:AWH589829 BGD589828:BGD589829 BPZ589828:BPZ589829 BZV589828:BZV589829 CJR589828:CJR589829 CTN589828:CTN589829 DDJ589828:DDJ589829 DNF589828:DNF589829 DXB589828:DXB589829 EGX589828:EGX589829 EQT589828:EQT589829 FAP589828:FAP589829 FKL589828:FKL589829 FUH589828:FUH589829 GED589828:GED589829 GNZ589828:GNZ589829 GXV589828:GXV589829 HHR589828:HHR589829 HRN589828:HRN589829 IBJ589828:IBJ589829 ILF589828:ILF589829 IVB589828:IVB589829 JEX589828:JEX589829 JOT589828:JOT589829 JYP589828:JYP589829 KIL589828:KIL589829 KSH589828:KSH589829 LCD589828:LCD589829 LLZ589828:LLZ589829 LVV589828:LVV589829 MFR589828:MFR589829 MPN589828:MPN589829 MZJ589828:MZJ589829 NJF589828:NJF589829 NTB589828:NTB589829 OCX589828:OCX589829 OMT589828:OMT589829 OWP589828:OWP589829 PGL589828:PGL589829 PQH589828:PQH589829 QAD589828:QAD589829 QJZ589828:QJZ589829 QTV589828:QTV589829 RDR589828:RDR589829 RNN589828:RNN589829 RXJ589828:RXJ589829 SHF589828:SHF589829 SRB589828:SRB589829 TAX589828:TAX589829 TKT589828:TKT589829 TUP589828:TUP589829 UEL589828:UEL589829 UOH589828:UOH589829 UYD589828:UYD589829 VHZ589828:VHZ589829 VRV589828:VRV589829 WBR589828:WBR589829 WLN589828:WLN589829 WVJ589828:WVJ589829 B655364:B655365 IX655364:IX655365 ST655364:ST655365 ACP655364:ACP655365 AML655364:AML655365 AWH655364:AWH655365 BGD655364:BGD655365 BPZ655364:BPZ655365 BZV655364:BZV655365 CJR655364:CJR655365 CTN655364:CTN655365 DDJ655364:DDJ655365 DNF655364:DNF655365 DXB655364:DXB655365 EGX655364:EGX655365 EQT655364:EQT655365 FAP655364:FAP655365 FKL655364:FKL655365 FUH655364:FUH655365 GED655364:GED655365 GNZ655364:GNZ655365 GXV655364:GXV655365 HHR655364:HHR655365 HRN655364:HRN655365 IBJ655364:IBJ655365 ILF655364:ILF655365 IVB655364:IVB655365 JEX655364:JEX655365 JOT655364:JOT655365 JYP655364:JYP655365 KIL655364:KIL655365 KSH655364:KSH655365 LCD655364:LCD655365 LLZ655364:LLZ655365 LVV655364:LVV655365 MFR655364:MFR655365 MPN655364:MPN655365 MZJ655364:MZJ655365 NJF655364:NJF655365 NTB655364:NTB655365 OCX655364:OCX655365 OMT655364:OMT655365 OWP655364:OWP655365 PGL655364:PGL655365 PQH655364:PQH655365 QAD655364:QAD655365 QJZ655364:QJZ655365 QTV655364:QTV655365 RDR655364:RDR655365 RNN655364:RNN655365 RXJ655364:RXJ655365 SHF655364:SHF655365 SRB655364:SRB655365 TAX655364:TAX655365 TKT655364:TKT655365 TUP655364:TUP655365 UEL655364:UEL655365 UOH655364:UOH655365 UYD655364:UYD655365 VHZ655364:VHZ655365 VRV655364:VRV655365 WBR655364:WBR655365 WLN655364:WLN655365 WVJ655364:WVJ655365 B720900:B720901 IX720900:IX720901 ST720900:ST720901 ACP720900:ACP720901 AML720900:AML720901 AWH720900:AWH720901 BGD720900:BGD720901 BPZ720900:BPZ720901 BZV720900:BZV720901 CJR720900:CJR720901 CTN720900:CTN720901 DDJ720900:DDJ720901 DNF720900:DNF720901 DXB720900:DXB720901 EGX720900:EGX720901 EQT720900:EQT720901 FAP720900:FAP720901 FKL720900:FKL720901 FUH720900:FUH720901 GED720900:GED720901 GNZ720900:GNZ720901 GXV720900:GXV720901 HHR720900:HHR720901 HRN720900:HRN720901 IBJ720900:IBJ720901 ILF720900:ILF720901 IVB720900:IVB720901 JEX720900:JEX720901 JOT720900:JOT720901 JYP720900:JYP720901 KIL720900:KIL720901 KSH720900:KSH720901 LCD720900:LCD720901 LLZ720900:LLZ720901 LVV720900:LVV720901 MFR720900:MFR720901 MPN720900:MPN720901 MZJ720900:MZJ720901 NJF720900:NJF720901 NTB720900:NTB720901 OCX720900:OCX720901 OMT720900:OMT720901 OWP720900:OWP720901 PGL720900:PGL720901 PQH720900:PQH720901 QAD720900:QAD720901 QJZ720900:QJZ720901 QTV720900:QTV720901 RDR720900:RDR720901 RNN720900:RNN720901 RXJ720900:RXJ720901 SHF720900:SHF720901 SRB720900:SRB720901 TAX720900:TAX720901 TKT720900:TKT720901 TUP720900:TUP720901 UEL720900:UEL720901 UOH720900:UOH720901 UYD720900:UYD720901 VHZ720900:VHZ720901 VRV720900:VRV720901 WBR720900:WBR720901 WLN720900:WLN720901 WVJ720900:WVJ720901 B786436:B786437 IX786436:IX786437 ST786436:ST786437 ACP786436:ACP786437 AML786436:AML786437 AWH786436:AWH786437 BGD786436:BGD786437 BPZ786436:BPZ786437 BZV786436:BZV786437 CJR786436:CJR786437 CTN786436:CTN786437 DDJ786436:DDJ786437 DNF786436:DNF786437 DXB786436:DXB786437 EGX786436:EGX786437 EQT786436:EQT786437 FAP786436:FAP786437 FKL786436:FKL786437 FUH786436:FUH786437 GED786436:GED786437 GNZ786436:GNZ786437 GXV786436:GXV786437 HHR786436:HHR786437 HRN786436:HRN786437 IBJ786436:IBJ786437 ILF786436:ILF786437 IVB786436:IVB786437 JEX786436:JEX786437 JOT786436:JOT786437 JYP786436:JYP786437 KIL786436:KIL786437 KSH786436:KSH786437 LCD786436:LCD786437 LLZ786436:LLZ786437 LVV786436:LVV786437 MFR786436:MFR786437 MPN786436:MPN786437 MZJ786436:MZJ786437 NJF786436:NJF786437 NTB786436:NTB786437 OCX786436:OCX786437 OMT786436:OMT786437 OWP786436:OWP786437 PGL786436:PGL786437 PQH786436:PQH786437 QAD786436:QAD786437 QJZ786436:QJZ786437 QTV786436:QTV786437 RDR786436:RDR786437 RNN786436:RNN786437 RXJ786436:RXJ786437 SHF786436:SHF786437 SRB786436:SRB786437 TAX786436:TAX786437 TKT786436:TKT786437 TUP786436:TUP786437 UEL786436:UEL786437 UOH786436:UOH786437 UYD786436:UYD786437 VHZ786436:VHZ786437 VRV786436:VRV786437 WBR786436:WBR786437 WLN786436:WLN786437 WVJ786436:WVJ786437 B851972:B851973 IX851972:IX851973 ST851972:ST851973 ACP851972:ACP851973 AML851972:AML851973 AWH851972:AWH851973 BGD851972:BGD851973 BPZ851972:BPZ851973 BZV851972:BZV851973 CJR851972:CJR851973 CTN851972:CTN851973 DDJ851972:DDJ851973 DNF851972:DNF851973 DXB851972:DXB851973 EGX851972:EGX851973 EQT851972:EQT851973 FAP851972:FAP851973 FKL851972:FKL851973 FUH851972:FUH851973 GED851972:GED851973 GNZ851972:GNZ851973 GXV851972:GXV851973 HHR851972:HHR851973 HRN851972:HRN851973 IBJ851972:IBJ851973 ILF851972:ILF851973 IVB851972:IVB851973 JEX851972:JEX851973 JOT851972:JOT851973 JYP851972:JYP851973 KIL851972:KIL851973 KSH851972:KSH851973 LCD851972:LCD851973 LLZ851972:LLZ851973 LVV851972:LVV851973 MFR851972:MFR851973 MPN851972:MPN851973 MZJ851972:MZJ851973 NJF851972:NJF851973 NTB851972:NTB851973 OCX851972:OCX851973 OMT851972:OMT851973 OWP851972:OWP851973 PGL851972:PGL851973 PQH851972:PQH851973 QAD851972:QAD851973 QJZ851972:QJZ851973 QTV851972:QTV851973 RDR851972:RDR851973 RNN851972:RNN851973 RXJ851972:RXJ851973 SHF851972:SHF851973 SRB851972:SRB851973 TAX851972:TAX851973 TKT851972:TKT851973 TUP851972:TUP851973 UEL851972:UEL851973 UOH851972:UOH851973 UYD851972:UYD851973 VHZ851972:VHZ851973 VRV851972:VRV851973 WBR851972:WBR851973 WLN851972:WLN851973 WVJ851972:WVJ851973 B917508:B917509 IX917508:IX917509 ST917508:ST917509 ACP917508:ACP917509 AML917508:AML917509 AWH917508:AWH917509 BGD917508:BGD917509 BPZ917508:BPZ917509 BZV917508:BZV917509 CJR917508:CJR917509 CTN917508:CTN917509 DDJ917508:DDJ917509 DNF917508:DNF917509 DXB917508:DXB917509 EGX917508:EGX917509 EQT917508:EQT917509 FAP917508:FAP917509 FKL917508:FKL917509 FUH917508:FUH917509 GED917508:GED917509 GNZ917508:GNZ917509 GXV917508:GXV917509 HHR917508:HHR917509 HRN917508:HRN917509 IBJ917508:IBJ917509 ILF917508:ILF917509 IVB917508:IVB917509 JEX917508:JEX917509 JOT917508:JOT917509 JYP917508:JYP917509 KIL917508:KIL917509 KSH917508:KSH917509 LCD917508:LCD917509 LLZ917508:LLZ917509 LVV917508:LVV917509 MFR917508:MFR917509 MPN917508:MPN917509 MZJ917508:MZJ917509 NJF917508:NJF917509 NTB917508:NTB917509 OCX917508:OCX917509 OMT917508:OMT917509 OWP917508:OWP917509 PGL917508:PGL917509 PQH917508:PQH917509 QAD917508:QAD917509 QJZ917508:QJZ917509 QTV917508:QTV917509 RDR917508:RDR917509 RNN917508:RNN917509 RXJ917508:RXJ917509 SHF917508:SHF917509 SRB917508:SRB917509 TAX917508:TAX917509 TKT917508:TKT917509 TUP917508:TUP917509 UEL917508:UEL917509 UOH917508:UOH917509 UYD917508:UYD917509 VHZ917508:VHZ917509 VRV917508:VRV917509 WBR917508:WBR917509 WLN917508:WLN917509 WVJ917508:WVJ917509 B983044:B983045 IX983044:IX983045 ST983044:ST983045 ACP983044:ACP983045 AML983044:AML983045 AWH983044:AWH983045 BGD983044:BGD983045 BPZ983044:BPZ983045 BZV983044:BZV983045 CJR983044:CJR983045 CTN983044:CTN983045 DDJ983044:DDJ983045 DNF983044:DNF983045 DXB983044:DXB983045 EGX983044:EGX983045 EQT983044:EQT983045 FAP983044:FAP983045 FKL983044:FKL983045 FUH983044:FUH983045 GED983044:GED983045 GNZ983044:GNZ983045 GXV983044:GXV983045 HHR983044:HHR983045 HRN983044:HRN983045 IBJ983044:IBJ983045 ILF983044:ILF983045 IVB983044:IVB983045 JEX983044:JEX983045 JOT983044:JOT983045 JYP983044:JYP983045 KIL983044:KIL983045 KSH983044:KSH983045 LCD983044:LCD983045 LLZ983044:LLZ983045 LVV983044:LVV983045 MFR983044:MFR983045 MPN983044:MPN983045 MZJ983044:MZJ983045 NJF983044:NJF983045 NTB983044:NTB983045 OCX983044:OCX983045 OMT983044:OMT983045 OWP983044:OWP983045 PGL983044:PGL983045 PQH983044:PQH983045 QAD983044:QAD983045 QJZ983044:QJZ983045 QTV983044:QTV983045 RDR983044:RDR983045 RNN983044:RNN983045 RXJ983044:RXJ983045 SHF983044:SHF983045 SRB983044:SRB983045 TAX983044:TAX983045 TKT983044:TKT983045 TUP983044:TUP983045 UEL983044:UEL983045 UOH983044:UOH983045 UYD983044:UYD983045 VHZ983044:VHZ983045 VRV983044:VRV983045 WBR983044:WBR983045 WLN983044:WLN983045 WVJ983044:WVJ983045" xr:uid="{9A2AB173-A239-4AE7-9391-05816DD7E00C}"/>
    <dataValidation allowBlank="1" showInputMessage="1" showErrorMessage="1" promptTitle="The labor cost in setup 搭建劳工成本" prompt="_x000a_All labor costs in setup should be input into agency fee (Jonior/Advance Skilled Workers)_x000a__x000a_搭建中的劳工成本应计入服务费用(初级/高级技工费用)" sqref="A45 IW45 SS45 ACO45 AMK45 AWG45 BGC45 BPY45 BZU45 CJQ45 CTM45 DDI45 DNE45 DXA45 EGW45 EQS45 FAO45 FKK45 FUG45 GEC45 GNY45 GXU45 HHQ45 HRM45 IBI45 ILE45 IVA45 JEW45 JOS45 JYO45 KIK45 KSG45 LCC45 LLY45 LVU45 MFQ45 MPM45 MZI45 NJE45 NTA45 OCW45 OMS45 OWO45 PGK45 PQG45 QAC45 QJY45 QTU45 RDQ45 RNM45 RXI45 SHE45 SRA45 TAW45 TKS45 TUO45 UEK45 UOG45 UYC45 VHY45 VRU45 WBQ45 WLM45 WVI45 A65581 IW65581 SS65581 ACO65581 AMK65581 AWG65581 BGC65581 BPY65581 BZU65581 CJQ65581 CTM65581 DDI65581 DNE65581 DXA65581 EGW65581 EQS65581 FAO65581 FKK65581 FUG65581 GEC65581 GNY65581 GXU65581 HHQ65581 HRM65581 IBI65581 ILE65581 IVA65581 JEW65581 JOS65581 JYO65581 KIK65581 KSG65581 LCC65581 LLY65581 LVU65581 MFQ65581 MPM65581 MZI65581 NJE65581 NTA65581 OCW65581 OMS65581 OWO65581 PGK65581 PQG65581 QAC65581 QJY65581 QTU65581 RDQ65581 RNM65581 RXI65581 SHE65581 SRA65581 TAW65581 TKS65581 TUO65581 UEK65581 UOG65581 UYC65581 VHY65581 VRU65581 WBQ65581 WLM65581 WVI65581 A131117 IW131117 SS131117 ACO131117 AMK131117 AWG131117 BGC131117 BPY131117 BZU131117 CJQ131117 CTM131117 DDI131117 DNE131117 DXA131117 EGW131117 EQS131117 FAO131117 FKK131117 FUG131117 GEC131117 GNY131117 GXU131117 HHQ131117 HRM131117 IBI131117 ILE131117 IVA131117 JEW131117 JOS131117 JYO131117 KIK131117 KSG131117 LCC131117 LLY131117 LVU131117 MFQ131117 MPM131117 MZI131117 NJE131117 NTA131117 OCW131117 OMS131117 OWO131117 PGK131117 PQG131117 QAC131117 QJY131117 QTU131117 RDQ131117 RNM131117 RXI131117 SHE131117 SRA131117 TAW131117 TKS131117 TUO131117 UEK131117 UOG131117 UYC131117 VHY131117 VRU131117 WBQ131117 WLM131117 WVI131117 A196653 IW196653 SS196653 ACO196653 AMK196653 AWG196653 BGC196653 BPY196653 BZU196653 CJQ196653 CTM196653 DDI196653 DNE196653 DXA196653 EGW196653 EQS196653 FAO196653 FKK196653 FUG196653 GEC196653 GNY196653 GXU196653 HHQ196653 HRM196653 IBI196653 ILE196653 IVA196653 JEW196653 JOS196653 JYO196653 KIK196653 KSG196653 LCC196653 LLY196653 LVU196653 MFQ196653 MPM196653 MZI196653 NJE196653 NTA196653 OCW196653 OMS196653 OWO196653 PGK196653 PQG196653 QAC196653 QJY196653 QTU196653 RDQ196653 RNM196653 RXI196653 SHE196653 SRA196653 TAW196653 TKS196653 TUO196653 UEK196653 UOG196653 UYC196653 VHY196653 VRU196653 WBQ196653 WLM196653 WVI196653 A262189 IW262189 SS262189 ACO262189 AMK262189 AWG262189 BGC262189 BPY262189 BZU262189 CJQ262189 CTM262189 DDI262189 DNE262189 DXA262189 EGW262189 EQS262189 FAO262189 FKK262189 FUG262189 GEC262189 GNY262189 GXU262189 HHQ262189 HRM262189 IBI262189 ILE262189 IVA262189 JEW262189 JOS262189 JYO262189 KIK262189 KSG262189 LCC262189 LLY262189 LVU262189 MFQ262189 MPM262189 MZI262189 NJE262189 NTA262189 OCW262189 OMS262189 OWO262189 PGK262189 PQG262189 QAC262189 QJY262189 QTU262189 RDQ262189 RNM262189 RXI262189 SHE262189 SRA262189 TAW262189 TKS262189 TUO262189 UEK262189 UOG262189 UYC262189 VHY262189 VRU262189 WBQ262189 WLM262189 WVI262189 A327725 IW327725 SS327725 ACO327725 AMK327725 AWG327725 BGC327725 BPY327725 BZU327725 CJQ327725 CTM327725 DDI327725 DNE327725 DXA327725 EGW327725 EQS327725 FAO327725 FKK327725 FUG327725 GEC327725 GNY327725 GXU327725 HHQ327725 HRM327725 IBI327725 ILE327725 IVA327725 JEW327725 JOS327725 JYO327725 KIK327725 KSG327725 LCC327725 LLY327725 LVU327725 MFQ327725 MPM327725 MZI327725 NJE327725 NTA327725 OCW327725 OMS327725 OWO327725 PGK327725 PQG327725 QAC327725 QJY327725 QTU327725 RDQ327725 RNM327725 RXI327725 SHE327725 SRA327725 TAW327725 TKS327725 TUO327725 UEK327725 UOG327725 UYC327725 VHY327725 VRU327725 WBQ327725 WLM327725 WVI327725 A393261 IW393261 SS393261 ACO393261 AMK393261 AWG393261 BGC393261 BPY393261 BZU393261 CJQ393261 CTM393261 DDI393261 DNE393261 DXA393261 EGW393261 EQS393261 FAO393261 FKK393261 FUG393261 GEC393261 GNY393261 GXU393261 HHQ393261 HRM393261 IBI393261 ILE393261 IVA393261 JEW393261 JOS393261 JYO393261 KIK393261 KSG393261 LCC393261 LLY393261 LVU393261 MFQ393261 MPM393261 MZI393261 NJE393261 NTA393261 OCW393261 OMS393261 OWO393261 PGK393261 PQG393261 QAC393261 QJY393261 QTU393261 RDQ393261 RNM393261 RXI393261 SHE393261 SRA393261 TAW393261 TKS393261 TUO393261 UEK393261 UOG393261 UYC393261 VHY393261 VRU393261 WBQ393261 WLM393261 WVI393261 A458797 IW458797 SS458797 ACO458797 AMK458797 AWG458797 BGC458797 BPY458797 BZU458797 CJQ458797 CTM458797 DDI458797 DNE458797 DXA458797 EGW458797 EQS458797 FAO458797 FKK458797 FUG458797 GEC458797 GNY458797 GXU458797 HHQ458797 HRM458797 IBI458797 ILE458797 IVA458797 JEW458797 JOS458797 JYO458797 KIK458797 KSG458797 LCC458797 LLY458797 LVU458797 MFQ458797 MPM458797 MZI458797 NJE458797 NTA458797 OCW458797 OMS458797 OWO458797 PGK458797 PQG458797 QAC458797 QJY458797 QTU458797 RDQ458797 RNM458797 RXI458797 SHE458797 SRA458797 TAW458797 TKS458797 TUO458797 UEK458797 UOG458797 UYC458797 VHY458797 VRU458797 WBQ458797 WLM458797 WVI458797 A524333 IW524333 SS524333 ACO524333 AMK524333 AWG524333 BGC524333 BPY524333 BZU524333 CJQ524333 CTM524333 DDI524333 DNE524333 DXA524333 EGW524333 EQS524333 FAO524333 FKK524333 FUG524333 GEC524333 GNY524333 GXU524333 HHQ524333 HRM524333 IBI524333 ILE524333 IVA524333 JEW524333 JOS524333 JYO524333 KIK524333 KSG524333 LCC524333 LLY524333 LVU524333 MFQ524333 MPM524333 MZI524333 NJE524333 NTA524333 OCW524333 OMS524333 OWO524333 PGK524333 PQG524333 QAC524333 QJY524333 QTU524333 RDQ524333 RNM524333 RXI524333 SHE524333 SRA524333 TAW524333 TKS524333 TUO524333 UEK524333 UOG524333 UYC524333 VHY524333 VRU524333 WBQ524333 WLM524333 WVI524333 A589869 IW589869 SS589869 ACO589869 AMK589869 AWG589869 BGC589869 BPY589869 BZU589869 CJQ589869 CTM589869 DDI589869 DNE589869 DXA589869 EGW589869 EQS589869 FAO589869 FKK589869 FUG589869 GEC589869 GNY589869 GXU589869 HHQ589869 HRM589869 IBI589869 ILE589869 IVA589869 JEW589869 JOS589869 JYO589869 KIK589869 KSG589869 LCC589869 LLY589869 LVU589869 MFQ589869 MPM589869 MZI589869 NJE589869 NTA589869 OCW589869 OMS589869 OWO589869 PGK589869 PQG589869 QAC589869 QJY589869 QTU589869 RDQ589869 RNM589869 RXI589869 SHE589869 SRA589869 TAW589869 TKS589869 TUO589869 UEK589869 UOG589869 UYC589869 VHY589869 VRU589869 WBQ589869 WLM589869 WVI589869 A655405 IW655405 SS655405 ACO655405 AMK655405 AWG655405 BGC655405 BPY655405 BZU655405 CJQ655405 CTM655405 DDI655405 DNE655405 DXA655405 EGW655405 EQS655405 FAO655405 FKK655405 FUG655405 GEC655405 GNY655405 GXU655405 HHQ655405 HRM655405 IBI655405 ILE655405 IVA655405 JEW655405 JOS655405 JYO655405 KIK655405 KSG655405 LCC655405 LLY655405 LVU655405 MFQ655405 MPM655405 MZI655405 NJE655405 NTA655405 OCW655405 OMS655405 OWO655405 PGK655405 PQG655405 QAC655405 QJY655405 QTU655405 RDQ655405 RNM655405 RXI655405 SHE655405 SRA655405 TAW655405 TKS655405 TUO655405 UEK655405 UOG655405 UYC655405 VHY655405 VRU655405 WBQ655405 WLM655405 WVI655405 A720941 IW720941 SS720941 ACO720941 AMK720941 AWG720941 BGC720941 BPY720941 BZU720941 CJQ720941 CTM720941 DDI720941 DNE720941 DXA720941 EGW720941 EQS720941 FAO720941 FKK720941 FUG720941 GEC720941 GNY720941 GXU720941 HHQ720941 HRM720941 IBI720941 ILE720941 IVA720941 JEW720941 JOS720941 JYO720941 KIK720941 KSG720941 LCC720941 LLY720941 LVU720941 MFQ720941 MPM720941 MZI720941 NJE720941 NTA720941 OCW720941 OMS720941 OWO720941 PGK720941 PQG720941 QAC720941 QJY720941 QTU720941 RDQ720941 RNM720941 RXI720941 SHE720941 SRA720941 TAW720941 TKS720941 TUO720941 UEK720941 UOG720941 UYC720941 VHY720941 VRU720941 WBQ720941 WLM720941 WVI720941 A786477 IW786477 SS786477 ACO786477 AMK786477 AWG786477 BGC786477 BPY786477 BZU786477 CJQ786477 CTM786477 DDI786477 DNE786477 DXA786477 EGW786477 EQS786477 FAO786477 FKK786477 FUG786477 GEC786477 GNY786477 GXU786477 HHQ786477 HRM786477 IBI786477 ILE786477 IVA786477 JEW786477 JOS786477 JYO786477 KIK786477 KSG786477 LCC786477 LLY786477 LVU786477 MFQ786477 MPM786477 MZI786477 NJE786477 NTA786477 OCW786477 OMS786477 OWO786477 PGK786477 PQG786477 QAC786477 QJY786477 QTU786477 RDQ786477 RNM786477 RXI786477 SHE786477 SRA786477 TAW786477 TKS786477 TUO786477 UEK786477 UOG786477 UYC786477 VHY786477 VRU786477 WBQ786477 WLM786477 WVI786477 A852013 IW852013 SS852013 ACO852013 AMK852013 AWG852013 BGC852013 BPY852013 BZU852013 CJQ852013 CTM852013 DDI852013 DNE852013 DXA852013 EGW852013 EQS852013 FAO852013 FKK852013 FUG852013 GEC852013 GNY852013 GXU852013 HHQ852013 HRM852013 IBI852013 ILE852013 IVA852013 JEW852013 JOS852013 JYO852013 KIK852013 KSG852013 LCC852013 LLY852013 LVU852013 MFQ852013 MPM852013 MZI852013 NJE852013 NTA852013 OCW852013 OMS852013 OWO852013 PGK852013 PQG852013 QAC852013 QJY852013 QTU852013 RDQ852013 RNM852013 RXI852013 SHE852013 SRA852013 TAW852013 TKS852013 TUO852013 UEK852013 UOG852013 UYC852013 VHY852013 VRU852013 WBQ852013 WLM852013 WVI852013 A917549 IW917549 SS917549 ACO917549 AMK917549 AWG917549 BGC917549 BPY917549 BZU917549 CJQ917549 CTM917549 DDI917549 DNE917549 DXA917549 EGW917549 EQS917549 FAO917549 FKK917549 FUG917549 GEC917549 GNY917549 GXU917549 HHQ917549 HRM917549 IBI917549 ILE917549 IVA917549 JEW917549 JOS917549 JYO917549 KIK917549 KSG917549 LCC917549 LLY917549 LVU917549 MFQ917549 MPM917549 MZI917549 NJE917549 NTA917549 OCW917549 OMS917549 OWO917549 PGK917549 PQG917549 QAC917549 QJY917549 QTU917549 RDQ917549 RNM917549 RXI917549 SHE917549 SRA917549 TAW917549 TKS917549 TUO917549 UEK917549 UOG917549 UYC917549 VHY917549 VRU917549 WBQ917549 WLM917549 WVI917549 A983085 IW983085 SS983085 ACO983085 AMK983085 AWG983085 BGC983085 BPY983085 BZU983085 CJQ983085 CTM983085 DDI983085 DNE983085 DXA983085 EGW983085 EQS983085 FAO983085 FKK983085 FUG983085 GEC983085 GNY983085 GXU983085 HHQ983085 HRM983085 IBI983085 ILE983085 IVA983085 JEW983085 JOS983085 JYO983085 KIK983085 KSG983085 LCC983085 LLY983085 LVU983085 MFQ983085 MPM983085 MZI983085 NJE983085 NTA983085 OCW983085 OMS983085 OWO983085 PGK983085 PQG983085 QAC983085 QJY983085 QTU983085 RDQ983085 RNM983085 RXI983085 SHE983085 SRA983085 TAW983085 TKS983085 TUO983085 UEK983085 UOG983085 UYC983085 VHY983085 VRU983085 WBQ983085 WLM983085 WVI983085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55:A56 IW55:IW56 SS55:SS56 ACO55:ACO56 AMK55:AMK56 AWG55:AWG56 BGC55:BGC56 BPY55:BPY56 BZU55:BZU56 CJQ55:CJQ56 CTM55:CTM56 DDI55:DDI56 DNE55:DNE56 DXA55:DXA56 EGW55:EGW56 EQS55:EQS56 FAO55:FAO56 FKK55:FKK56 FUG55:FUG56 GEC55:GEC56 GNY55:GNY56 GXU55:GXU56 HHQ55:HHQ56 HRM55:HRM56 IBI55:IBI56 ILE55:ILE56 IVA55:IVA56 JEW55:JEW56 JOS55:JOS56 JYO55:JYO56 KIK55:KIK56 KSG55:KSG56 LCC55:LCC56 LLY55:LLY56 LVU55:LVU56 MFQ55:MFQ56 MPM55:MPM56 MZI55:MZI56 NJE55:NJE56 NTA55:NTA56 OCW55:OCW56 OMS55:OMS56 OWO55:OWO56 PGK55:PGK56 PQG55:PQG56 QAC55:QAC56 QJY55:QJY56 QTU55:QTU56 RDQ55:RDQ56 RNM55:RNM56 RXI55:RXI56 SHE55:SHE56 SRA55:SRA56 TAW55:TAW56 TKS55:TKS56 TUO55:TUO56 UEK55:UEK56 UOG55:UOG56 UYC55:UYC56 VHY55:VHY56 VRU55:VRU56 WBQ55:WBQ56 WLM55:WLM56 WVI55:WVI56 A65591:A65592 IW65591:IW65592 SS65591:SS65592 ACO65591:ACO65592 AMK65591:AMK65592 AWG65591:AWG65592 BGC65591:BGC65592 BPY65591:BPY65592 BZU65591:BZU65592 CJQ65591:CJQ65592 CTM65591:CTM65592 DDI65591:DDI65592 DNE65591:DNE65592 DXA65591:DXA65592 EGW65591:EGW65592 EQS65591:EQS65592 FAO65591:FAO65592 FKK65591:FKK65592 FUG65591:FUG65592 GEC65591:GEC65592 GNY65591:GNY65592 GXU65591:GXU65592 HHQ65591:HHQ65592 HRM65591:HRM65592 IBI65591:IBI65592 ILE65591:ILE65592 IVA65591:IVA65592 JEW65591:JEW65592 JOS65591:JOS65592 JYO65591:JYO65592 KIK65591:KIK65592 KSG65591:KSG65592 LCC65591:LCC65592 LLY65591:LLY65592 LVU65591:LVU65592 MFQ65591:MFQ65592 MPM65591:MPM65592 MZI65591:MZI65592 NJE65591:NJE65592 NTA65591:NTA65592 OCW65591:OCW65592 OMS65591:OMS65592 OWO65591:OWO65592 PGK65591:PGK65592 PQG65591:PQG65592 QAC65591:QAC65592 QJY65591:QJY65592 QTU65591:QTU65592 RDQ65591:RDQ65592 RNM65591:RNM65592 RXI65591:RXI65592 SHE65591:SHE65592 SRA65591:SRA65592 TAW65591:TAW65592 TKS65591:TKS65592 TUO65591:TUO65592 UEK65591:UEK65592 UOG65591:UOG65592 UYC65591:UYC65592 VHY65591:VHY65592 VRU65591:VRU65592 WBQ65591:WBQ65592 WLM65591:WLM65592 WVI65591:WVI65592 A131127:A131128 IW131127:IW131128 SS131127:SS131128 ACO131127:ACO131128 AMK131127:AMK131128 AWG131127:AWG131128 BGC131127:BGC131128 BPY131127:BPY131128 BZU131127:BZU131128 CJQ131127:CJQ131128 CTM131127:CTM131128 DDI131127:DDI131128 DNE131127:DNE131128 DXA131127:DXA131128 EGW131127:EGW131128 EQS131127:EQS131128 FAO131127:FAO131128 FKK131127:FKK131128 FUG131127:FUG131128 GEC131127:GEC131128 GNY131127:GNY131128 GXU131127:GXU131128 HHQ131127:HHQ131128 HRM131127:HRM131128 IBI131127:IBI131128 ILE131127:ILE131128 IVA131127:IVA131128 JEW131127:JEW131128 JOS131127:JOS131128 JYO131127:JYO131128 KIK131127:KIK131128 KSG131127:KSG131128 LCC131127:LCC131128 LLY131127:LLY131128 LVU131127:LVU131128 MFQ131127:MFQ131128 MPM131127:MPM131128 MZI131127:MZI131128 NJE131127:NJE131128 NTA131127:NTA131128 OCW131127:OCW131128 OMS131127:OMS131128 OWO131127:OWO131128 PGK131127:PGK131128 PQG131127:PQG131128 QAC131127:QAC131128 QJY131127:QJY131128 QTU131127:QTU131128 RDQ131127:RDQ131128 RNM131127:RNM131128 RXI131127:RXI131128 SHE131127:SHE131128 SRA131127:SRA131128 TAW131127:TAW131128 TKS131127:TKS131128 TUO131127:TUO131128 UEK131127:UEK131128 UOG131127:UOG131128 UYC131127:UYC131128 VHY131127:VHY131128 VRU131127:VRU131128 WBQ131127:WBQ131128 WLM131127:WLM131128 WVI131127:WVI131128 A196663:A196664 IW196663:IW196664 SS196663:SS196664 ACO196663:ACO196664 AMK196663:AMK196664 AWG196663:AWG196664 BGC196663:BGC196664 BPY196663:BPY196664 BZU196663:BZU196664 CJQ196663:CJQ196664 CTM196663:CTM196664 DDI196663:DDI196664 DNE196663:DNE196664 DXA196663:DXA196664 EGW196663:EGW196664 EQS196663:EQS196664 FAO196663:FAO196664 FKK196663:FKK196664 FUG196663:FUG196664 GEC196663:GEC196664 GNY196663:GNY196664 GXU196663:GXU196664 HHQ196663:HHQ196664 HRM196663:HRM196664 IBI196663:IBI196664 ILE196663:ILE196664 IVA196663:IVA196664 JEW196663:JEW196664 JOS196663:JOS196664 JYO196663:JYO196664 KIK196663:KIK196664 KSG196663:KSG196664 LCC196663:LCC196664 LLY196663:LLY196664 LVU196663:LVU196664 MFQ196663:MFQ196664 MPM196663:MPM196664 MZI196663:MZI196664 NJE196663:NJE196664 NTA196663:NTA196664 OCW196663:OCW196664 OMS196663:OMS196664 OWO196663:OWO196664 PGK196663:PGK196664 PQG196663:PQG196664 QAC196663:QAC196664 QJY196663:QJY196664 QTU196663:QTU196664 RDQ196663:RDQ196664 RNM196663:RNM196664 RXI196663:RXI196664 SHE196663:SHE196664 SRA196663:SRA196664 TAW196663:TAW196664 TKS196663:TKS196664 TUO196663:TUO196664 UEK196663:UEK196664 UOG196663:UOG196664 UYC196663:UYC196664 VHY196663:VHY196664 VRU196663:VRU196664 WBQ196663:WBQ196664 WLM196663:WLM196664 WVI196663:WVI196664 A262199:A262200 IW262199:IW262200 SS262199:SS262200 ACO262199:ACO262200 AMK262199:AMK262200 AWG262199:AWG262200 BGC262199:BGC262200 BPY262199:BPY262200 BZU262199:BZU262200 CJQ262199:CJQ262200 CTM262199:CTM262200 DDI262199:DDI262200 DNE262199:DNE262200 DXA262199:DXA262200 EGW262199:EGW262200 EQS262199:EQS262200 FAO262199:FAO262200 FKK262199:FKK262200 FUG262199:FUG262200 GEC262199:GEC262200 GNY262199:GNY262200 GXU262199:GXU262200 HHQ262199:HHQ262200 HRM262199:HRM262200 IBI262199:IBI262200 ILE262199:ILE262200 IVA262199:IVA262200 JEW262199:JEW262200 JOS262199:JOS262200 JYO262199:JYO262200 KIK262199:KIK262200 KSG262199:KSG262200 LCC262199:LCC262200 LLY262199:LLY262200 LVU262199:LVU262200 MFQ262199:MFQ262200 MPM262199:MPM262200 MZI262199:MZI262200 NJE262199:NJE262200 NTA262199:NTA262200 OCW262199:OCW262200 OMS262199:OMS262200 OWO262199:OWO262200 PGK262199:PGK262200 PQG262199:PQG262200 QAC262199:QAC262200 QJY262199:QJY262200 QTU262199:QTU262200 RDQ262199:RDQ262200 RNM262199:RNM262200 RXI262199:RXI262200 SHE262199:SHE262200 SRA262199:SRA262200 TAW262199:TAW262200 TKS262199:TKS262200 TUO262199:TUO262200 UEK262199:UEK262200 UOG262199:UOG262200 UYC262199:UYC262200 VHY262199:VHY262200 VRU262199:VRU262200 WBQ262199:WBQ262200 WLM262199:WLM262200 WVI262199:WVI262200 A327735:A327736 IW327735:IW327736 SS327735:SS327736 ACO327735:ACO327736 AMK327735:AMK327736 AWG327735:AWG327736 BGC327735:BGC327736 BPY327735:BPY327736 BZU327735:BZU327736 CJQ327735:CJQ327736 CTM327735:CTM327736 DDI327735:DDI327736 DNE327735:DNE327736 DXA327735:DXA327736 EGW327735:EGW327736 EQS327735:EQS327736 FAO327735:FAO327736 FKK327735:FKK327736 FUG327735:FUG327736 GEC327735:GEC327736 GNY327735:GNY327736 GXU327735:GXU327736 HHQ327735:HHQ327736 HRM327735:HRM327736 IBI327735:IBI327736 ILE327735:ILE327736 IVA327735:IVA327736 JEW327735:JEW327736 JOS327735:JOS327736 JYO327735:JYO327736 KIK327735:KIK327736 KSG327735:KSG327736 LCC327735:LCC327736 LLY327735:LLY327736 LVU327735:LVU327736 MFQ327735:MFQ327736 MPM327735:MPM327736 MZI327735:MZI327736 NJE327735:NJE327736 NTA327735:NTA327736 OCW327735:OCW327736 OMS327735:OMS327736 OWO327735:OWO327736 PGK327735:PGK327736 PQG327735:PQG327736 QAC327735:QAC327736 QJY327735:QJY327736 QTU327735:QTU327736 RDQ327735:RDQ327736 RNM327735:RNM327736 RXI327735:RXI327736 SHE327735:SHE327736 SRA327735:SRA327736 TAW327735:TAW327736 TKS327735:TKS327736 TUO327735:TUO327736 UEK327735:UEK327736 UOG327735:UOG327736 UYC327735:UYC327736 VHY327735:VHY327736 VRU327735:VRU327736 WBQ327735:WBQ327736 WLM327735:WLM327736 WVI327735:WVI327736 A393271:A393272 IW393271:IW393272 SS393271:SS393272 ACO393271:ACO393272 AMK393271:AMK393272 AWG393271:AWG393272 BGC393271:BGC393272 BPY393271:BPY393272 BZU393271:BZU393272 CJQ393271:CJQ393272 CTM393271:CTM393272 DDI393271:DDI393272 DNE393271:DNE393272 DXA393271:DXA393272 EGW393271:EGW393272 EQS393271:EQS393272 FAO393271:FAO393272 FKK393271:FKK393272 FUG393271:FUG393272 GEC393271:GEC393272 GNY393271:GNY393272 GXU393271:GXU393272 HHQ393271:HHQ393272 HRM393271:HRM393272 IBI393271:IBI393272 ILE393271:ILE393272 IVA393271:IVA393272 JEW393271:JEW393272 JOS393271:JOS393272 JYO393271:JYO393272 KIK393271:KIK393272 KSG393271:KSG393272 LCC393271:LCC393272 LLY393271:LLY393272 LVU393271:LVU393272 MFQ393271:MFQ393272 MPM393271:MPM393272 MZI393271:MZI393272 NJE393271:NJE393272 NTA393271:NTA393272 OCW393271:OCW393272 OMS393271:OMS393272 OWO393271:OWO393272 PGK393271:PGK393272 PQG393271:PQG393272 QAC393271:QAC393272 QJY393271:QJY393272 QTU393271:QTU393272 RDQ393271:RDQ393272 RNM393271:RNM393272 RXI393271:RXI393272 SHE393271:SHE393272 SRA393271:SRA393272 TAW393271:TAW393272 TKS393271:TKS393272 TUO393271:TUO393272 UEK393271:UEK393272 UOG393271:UOG393272 UYC393271:UYC393272 VHY393271:VHY393272 VRU393271:VRU393272 WBQ393271:WBQ393272 WLM393271:WLM393272 WVI393271:WVI393272 A458807:A458808 IW458807:IW458808 SS458807:SS458808 ACO458807:ACO458808 AMK458807:AMK458808 AWG458807:AWG458808 BGC458807:BGC458808 BPY458807:BPY458808 BZU458807:BZU458808 CJQ458807:CJQ458808 CTM458807:CTM458808 DDI458807:DDI458808 DNE458807:DNE458808 DXA458807:DXA458808 EGW458807:EGW458808 EQS458807:EQS458808 FAO458807:FAO458808 FKK458807:FKK458808 FUG458807:FUG458808 GEC458807:GEC458808 GNY458807:GNY458808 GXU458807:GXU458808 HHQ458807:HHQ458808 HRM458807:HRM458808 IBI458807:IBI458808 ILE458807:ILE458808 IVA458807:IVA458808 JEW458807:JEW458808 JOS458807:JOS458808 JYO458807:JYO458808 KIK458807:KIK458808 KSG458807:KSG458808 LCC458807:LCC458808 LLY458807:LLY458808 LVU458807:LVU458808 MFQ458807:MFQ458808 MPM458807:MPM458808 MZI458807:MZI458808 NJE458807:NJE458808 NTA458807:NTA458808 OCW458807:OCW458808 OMS458807:OMS458808 OWO458807:OWO458808 PGK458807:PGK458808 PQG458807:PQG458808 QAC458807:QAC458808 QJY458807:QJY458808 QTU458807:QTU458808 RDQ458807:RDQ458808 RNM458807:RNM458808 RXI458807:RXI458808 SHE458807:SHE458808 SRA458807:SRA458808 TAW458807:TAW458808 TKS458807:TKS458808 TUO458807:TUO458808 UEK458807:UEK458808 UOG458807:UOG458808 UYC458807:UYC458808 VHY458807:VHY458808 VRU458807:VRU458808 WBQ458807:WBQ458808 WLM458807:WLM458808 WVI458807:WVI458808 A524343:A524344 IW524343:IW524344 SS524343:SS524344 ACO524343:ACO524344 AMK524343:AMK524344 AWG524343:AWG524344 BGC524343:BGC524344 BPY524343:BPY524344 BZU524343:BZU524344 CJQ524343:CJQ524344 CTM524343:CTM524344 DDI524343:DDI524344 DNE524343:DNE524344 DXA524343:DXA524344 EGW524343:EGW524344 EQS524343:EQS524344 FAO524343:FAO524344 FKK524343:FKK524344 FUG524343:FUG524344 GEC524343:GEC524344 GNY524343:GNY524344 GXU524343:GXU524344 HHQ524343:HHQ524344 HRM524343:HRM524344 IBI524343:IBI524344 ILE524343:ILE524344 IVA524343:IVA524344 JEW524343:JEW524344 JOS524343:JOS524344 JYO524343:JYO524344 KIK524343:KIK524344 KSG524343:KSG524344 LCC524343:LCC524344 LLY524343:LLY524344 LVU524343:LVU524344 MFQ524343:MFQ524344 MPM524343:MPM524344 MZI524343:MZI524344 NJE524343:NJE524344 NTA524343:NTA524344 OCW524343:OCW524344 OMS524343:OMS524344 OWO524343:OWO524344 PGK524343:PGK524344 PQG524343:PQG524344 QAC524343:QAC524344 QJY524343:QJY524344 QTU524343:QTU524344 RDQ524343:RDQ524344 RNM524343:RNM524344 RXI524343:RXI524344 SHE524343:SHE524344 SRA524343:SRA524344 TAW524343:TAW524344 TKS524343:TKS524344 TUO524343:TUO524344 UEK524343:UEK524344 UOG524343:UOG524344 UYC524343:UYC524344 VHY524343:VHY524344 VRU524343:VRU524344 WBQ524343:WBQ524344 WLM524343:WLM524344 WVI524343:WVI524344 A589879:A589880 IW589879:IW589880 SS589879:SS589880 ACO589879:ACO589880 AMK589879:AMK589880 AWG589879:AWG589880 BGC589879:BGC589880 BPY589879:BPY589880 BZU589879:BZU589880 CJQ589879:CJQ589880 CTM589879:CTM589880 DDI589879:DDI589880 DNE589879:DNE589880 DXA589879:DXA589880 EGW589879:EGW589880 EQS589879:EQS589880 FAO589879:FAO589880 FKK589879:FKK589880 FUG589879:FUG589880 GEC589879:GEC589880 GNY589879:GNY589880 GXU589879:GXU589880 HHQ589879:HHQ589880 HRM589879:HRM589880 IBI589879:IBI589880 ILE589879:ILE589880 IVA589879:IVA589880 JEW589879:JEW589880 JOS589879:JOS589880 JYO589879:JYO589880 KIK589879:KIK589880 KSG589879:KSG589880 LCC589879:LCC589880 LLY589879:LLY589880 LVU589879:LVU589880 MFQ589879:MFQ589880 MPM589879:MPM589880 MZI589879:MZI589880 NJE589879:NJE589880 NTA589879:NTA589880 OCW589879:OCW589880 OMS589879:OMS589880 OWO589879:OWO589880 PGK589879:PGK589880 PQG589879:PQG589880 QAC589879:QAC589880 QJY589879:QJY589880 QTU589879:QTU589880 RDQ589879:RDQ589880 RNM589879:RNM589880 RXI589879:RXI589880 SHE589879:SHE589880 SRA589879:SRA589880 TAW589879:TAW589880 TKS589879:TKS589880 TUO589879:TUO589880 UEK589879:UEK589880 UOG589879:UOG589880 UYC589879:UYC589880 VHY589879:VHY589880 VRU589879:VRU589880 WBQ589879:WBQ589880 WLM589879:WLM589880 WVI589879:WVI589880 A655415:A655416 IW655415:IW655416 SS655415:SS655416 ACO655415:ACO655416 AMK655415:AMK655416 AWG655415:AWG655416 BGC655415:BGC655416 BPY655415:BPY655416 BZU655415:BZU655416 CJQ655415:CJQ655416 CTM655415:CTM655416 DDI655415:DDI655416 DNE655415:DNE655416 DXA655415:DXA655416 EGW655415:EGW655416 EQS655415:EQS655416 FAO655415:FAO655416 FKK655415:FKK655416 FUG655415:FUG655416 GEC655415:GEC655416 GNY655415:GNY655416 GXU655415:GXU655416 HHQ655415:HHQ655416 HRM655415:HRM655416 IBI655415:IBI655416 ILE655415:ILE655416 IVA655415:IVA655416 JEW655415:JEW655416 JOS655415:JOS655416 JYO655415:JYO655416 KIK655415:KIK655416 KSG655415:KSG655416 LCC655415:LCC655416 LLY655415:LLY655416 LVU655415:LVU655416 MFQ655415:MFQ655416 MPM655415:MPM655416 MZI655415:MZI655416 NJE655415:NJE655416 NTA655415:NTA655416 OCW655415:OCW655416 OMS655415:OMS655416 OWO655415:OWO655416 PGK655415:PGK655416 PQG655415:PQG655416 QAC655415:QAC655416 QJY655415:QJY655416 QTU655415:QTU655416 RDQ655415:RDQ655416 RNM655415:RNM655416 RXI655415:RXI655416 SHE655415:SHE655416 SRA655415:SRA655416 TAW655415:TAW655416 TKS655415:TKS655416 TUO655415:TUO655416 UEK655415:UEK655416 UOG655415:UOG655416 UYC655415:UYC655416 VHY655415:VHY655416 VRU655415:VRU655416 WBQ655415:WBQ655416 WLM655415:WLM655416 WVI655415:WVI655416 A720951:A720952 IW720951:IW720952 SS720951:SS720952 ACO720951:ACO720952 AMK720951:AMK720952 AWG720951:AWG720952 BGC720951:BGC720952 BPY720951:BPY720952 BZU720951:BZU720952 CJQ720951:CJQ720952 CTM720951:CTM720952 DDI720951:DDI720952 DNE720951:DNE720952 DXA720951:DXA720952 EGW720951:EGW720952 EQS720951:EQS720952 FAO720951:FAO720952 FKK720951:FKK720952 FUG720951:FUG720952 GEC720951:GEC720952 GNY720951:GNY720952 GXU720951:GXU720952 HHQ720951:HHQ720952 HRM720951:HRM720952 IBI720951:IBI720952 ILE720951:ILE720952 IVA720951:IVA720952 JEW720951:JEW720952 JOS720951:JOS720952 JYO720951:JYO720952 KIK720951:KIK720952 KSG720951:KSG720952 LCC720951:LCC720952 LLY720951:LLY720952 LVU720951:LVU720952 MFQ720951:MFQ720952 MPM720951:MPM720952 MZI720951:MZI720952 NJE720951:NJE720952 NTA720951:NTA720952 OCW720951:OCW720952 OMS720951:OMS720952 OWO720951:OWO720952 PGK720951:PGK720952 PQG720951:PQG720952 QAC720951:QAC720952 QJY720951:QJY720952 QTU720951:QTU720952 RDQ720951:RDQ720952 RNM720951:RNM720952 RXI720951:RXI720952 SHE720951:SHE720952 SRA720951:SRA720952 TAW720951:TAW720952 TKS720951:TKS720952 TUO720951:TUO720952 UEK720951:UEK720952 UOG720951:UOG720952 UYC720951:UYC720952 VHY720951:VHY720952 VRU720951:VRU720952 WBQ720951:WBQ720952 WLM720951:WLM720952 WVI720951:WVI720952 A786487:A786488 IW786487:IW786488 SS786487:SS786488 ACO786487:ACO786488 AMK786487:AMK786488 AWG786487:AWG786488 BGC786487:BGC786488 BPY786487:BPY786488 BZU786487:BZU786488 CJQ786487:CJQ786488 CTM786487:CTM786488 DDI786487:DDI786488 DNE786487:DNE786488 DXA786487:DXA786488 EGW786487:EGW786488 EQS786487:EQS786488 FAO786487:FAO786488 FKK786487:FKK786488 FUG786487:FUG786488 GEC786487:GEC786488 GNY786487:GNY786488 GXU786487:GXU786488 HHQ786487:HHQ786488 HRM786487:HRM786488 IBI786487:IBI786488 ILE786487:ILE786488 IVA786487:IVA786488 JEW786487:JEW786488 JOS786487:JOS786488 JYO786487:JYO786488 KIK786487:KIK786488 KSG786487:KSG786488 LCC786487:LCC786488 LLY786487:LLY786488 LVU786487:LVU786488 MFQ786487:MFQ786488 MPM786487:MPM786488 MZI786487:MZI786488 NJE786487:NJE786488 NTA786487:NTA786488 OCW786487:OCW786488 OMS786487:OMS786488 OWO786487:OWO786488 PGK786487:PGK786488 PQG786487:PQG786488 QAC786487:QAC786488 QJY786487:QJY786488 QTU786487:QTU786488 RDQ786487:RDQ786488 RNM786487:RNM786488 RXI786487:RXI786488 SHE786487:SHE786488 SRA786487:SRA786488 TAW786487:TAW786488 TKS786487:TKS786488 TUO786487:TUO786488 UEK786487:UEK786488 UOG786487:UOG786488 UYC786487:UYC786488 VHY786487:VHY786488 VRU786487:VRU786488 WBQ786487:WBQ786488 WLM786487:WLM786488 WVI786487:WVI786488 A852023:A852024 IW852023:IW852024 SS852023:SS852024 ACO852023:ACO852024 AMK852023:AMK852024 AWG852023:AWG852024 BGC852023:BGC852024 BPY852023:BPY852024 BZU852023:BZU852024 CJQ852023:CJQ852024 CTM852023:CTM852024 DDI852023:DDI852024 DNE852023:DNE852024 DXA852023:DXA852024 EGW852023:EGW852024 EQS852023:EQS852024 FAO852023:FAO852024 FKK852023:FKK852024 FUG852023:FUG852024 GEC852023:GEC852024 GNY852023:GNY852024 GXU852023:GXU852024 HHQ852023:HHQ852024 HRM852023:HRM852024 IBI852023:IBI852024 ILE852023:ILE852024 IVA852023:IVA852024 JEW852023:JEW852024 JOS852023:JOS852024 JYO852023:JYO852024 KIK852023:KIK852024 KSG852023:KSG852024 LCC852023:LCC852024 LLY852023:LLY852024 LVU852023:LVU852024 MFQ852023:MFQ852024 MPM852023:MPM852024 MZI852023:MZI852024 NJE852023:NJE852024 NTA852023:NTA852024 OCW852023:OCW852024 OMS852023:OMS852024 OWO852023:OWO852024 PGK852023:PGK852024 PQG852023:PQG852024 QAC852023:QAC852024 QJY852023:QJY852024 QTU852023:QTU852024 RDQ852023:RDQ852024 RNM852023:RNM852024 RXI852023:RXI852024 SHE852023:SHE852024 SRA852023:SRA852024 TAW852023:TAW852024 TKS852023:TKS852024 TUO852023:TUO852024 UEK852023:UEK852024 UOG852023:UOG852024 UYC852023:UYC852024 VHY852023:VHY852024 VRU852023:VRU852024 WBQ852023:WBQ852024 WLM852023:WLM852024 WVI852023:WVI852024 A917559:A917560 IW917559:IW917560 SS917559:SS917560 ACO917559:ACO917560 AMK917559:AMK917560 AWG917559:AWG917560 BGC917559:BGC917560 BPY917559:BPY917560 BZU917559:BZU917560 CJQ917559:CJQ917560 CTM917559:CTM917560 DDI917559:DDI917560 DNE917559:DNE917560 DXA917559:DXA917560 EGW917559:EGW917560 EQS917559:EQS917560 FAO917559:FAO917560 FKK917559:FKK917560 FUG917559:FUG917560 GEC917559:GEC917560 GNY917559:GNY917560 GXU917559:GXU917560 HHQ917559:HHQ917560 HRM917559:HRM917560 IBI917559:IBI917560 ILE917559:ILE917560 IVA917559:IVA917560 JEW917559:JEW917560 JOS917559:JOS917560 JYO917559:JYO917560 KIK917559:KIK917560 KSG917559:KSG917560 LCC917559:LCC917560 LLY917559:LLY917560 LVU917559:LVU917560 MFQ917559:MFQ917560 MPM917559:MPM917560 MZI917559:MZI917560 NJE917559:NJE917560 NTA917559:NTA917560 OCW917559:OCW917560 OMS917559:OMS917560 OWO917559:OWO917560 PGK917559:PGK917560 PQG917559:PQG917560 QAC917559:QAC917560 QJY917559:QJY917560 QTU917559:QTU917560 RDQ917559:RDQ917560 RNM917559:RNM917560 RXI917559:RXI917560 SHE917559:SHE917560 SRA917559:SRA917560 TAW917559:TAW917560 TKS917559:TKS917560 TUO917559:TUO917560 UEK917559:UEK917560 UOG917559:UOG917560 UYC917559:UYC917560 VHY917559:VHY917560 VRU917559:VRU917560 WBQ917559:WBQ917560 WLM917559:WLM917560 WVI917559:WVI917560 A983095:A983096 IW983095:IW983096 SS983095:SS983096 ACO983095:ACO983096 AMK983095:AMK983096 AWG983095:AWG983096 BGC983095:BGC983096 BPY983095:BPY983096 BZU983095:BZU983096 CJQ983095:CJQ983096 CTM983095:CTM983096 DDI983095:DDI983096 DNE983095:DNE983096 DXA983095:DXA983096 EGW983095:EGW983096 EQS983095:EQS983096 FAO983095:FAO983096 FKK983095:FKK983096 FUG983095:FUG983096 GEC983095:GEC983096 GNY983095:GNY983096 GXU983095:GXU983096 HHQ983095:HHQ983096 HRM983095:HRM983096 IBI983095:IBI983096 ILE983095:ILE983096 IVA983095:IVA983096 JEW983095:JEW983096 JOS983095:JOS983096 JYO983095:JYO983096 KIK983095:KIK983096 KSG983095:KSG983096 LCC983095:LCC983096 LLY983095:LLY983096 LVU983095:LVU983096 MFQ983095:MFQ983096 MPM983095:MPM983096 MZI983095:MZI983096 NJE983095:NJE983096 NTA983095:NTA983096 OCW983095:OCW983096 OMS983095:OMS983096 OWO983095:OWO983096 PGK983095:PGK983096 PQG983095:PQG983096 QAC983095:QAC983096 QJY983095:QJY983096 QTU983095:QTU983096 RDQ983095:RDQ983096 RNM983095:RNM983096 RXI983095:RXI983096 SHE983095:SHE983096 SRA983095:SRA983096 TAW983095:TAW983096 TKS983095:TKS983096 TUO983095:TUO983096 UEK983095:UEK983096 UOG983095:UOG983096 UYC983095:UYC983096 VHY983095:VHY983096 VRU983095:VRU983096 WBQ983095:WBQ983096 WLM983095:WLM983096 WVI983095:WVI983096 A52:A53 IW52:IW53 SS52:SS53 ACO52:ACO53 AMK52:AMK53 AWG52:AWG53 BGC52:BGC53 BPY52:BPY53 BZU52:BZU53 CJQ52:CJQ53 CTM52:CTM53 DDI52:DDI53 DNE52:DNE53 DXA52:DXA53 EGW52:EGW53 EQS52:EQS53 FAO52:FAO53 FKK52:FKK53 FUG52:FUG53 GEC52:GEC53 GNY52:GNY53 GXU52:GXU53 HHQ52:HHQ53 HRM52:HRM53 IBI52:IBI53 ILE52:ILE53 IVA52:IVA53 JEW52:JEW53 JOS52:JOS53 JYO52:JYO53 KIK52:KIK53 KSG52:KSG53 LCC52:LCC53 LLY52:LLY53 LVU52:LVU53 MFQ52:MFQ53 MPM52:MPM53 MZI52:MZI53 NJE52:NJE53 NTA52:NTA53 OCW52:OCW53 OMS52:OMS53 OWO52:OWO53 PGK52:PGK53 PQG52:PQG53 QAC52:QAC53 QJY52:QJY53 QTU52:QTU53 RDQ52:RDQ53 RNM52:RNM53 RXI52:RXI53 SHE52:SHE53 SRA52:SRA53 TAW52:TAW53 TKS52:TKS53 TUO52:TUO53 UEK52:UEK53 UOG52:UOG53 UYC52:UYC53 VHY52:VHY53 VRU52:VRU53 WBQ52:WBQ53 WLM52:WLM53 WVI52:WVI53 A65588:A65589 IW65588:IW65589 SS65588:SS65589 ACO65588:ACO65589 AMK65588:AMK65589 AWG65588:AWG65589 BGC65588:BGC65589 BPY65588:BPY65589 BZU65588:BZU65589 CJQ65588:CJQ65589 CTM65588:CTM65589 DDI65588:DDI65589 DNE65588:DNE65589 DXA65588:DXA65589 EGW65588:EGW65589 EQS65588:EQS65589 FAO65588:FAO65589 FKK65588:FKK65589 FUG65588:FUG65589 GEC65588:GEC65589 GNY65588:GNY65589 GXU65588:GXU65589 HHQ65588:HHQ65589 HRM65588:HRM65589 IBI65588:IBI65589 ILE65588:ILE65589 IVA65588:IVA65589 JEW65588:JEW65589 JOS65588:JOS65589 JYO65588:JYO65589 KIK65588:KIK65589 KSG65588:KSG65589 LCC65588:LCC65589 LLY65588:LLY65589 LVU65588:LVU65589 MFQ65588:MFQ65589 MPM65588:MPM65589 MZI65588:MZI65589 NJE65588:NJE65589 NTA65588:NTA65589 OCW65588:OCW65589 OMS65588:OMS65589 OWO65588:OWO65589 PGK65588:PGK65589 PQG65588:PQG65589 QAC65588:QAC65589 QJY65588:QJY65589 QTU65588:QTU65589 RDQ65588:RDQ65589 RNM65588:RNM65589 RXI65588:RXI65589 SHE65588:SHE65589 SRA65588:SRA65589 TAW65588:TAW65589 TKS65588:TKS65589 TUO65588:TUO65589 UEK65588:UEK65589 UOG65588:UOG65589 UYC65588:UYC65589 VHY65588:VHY65589 VRU65588:VRU65589 WBQ65588:WBQ65589 WLM65588:WLM65589 WVI65588:WVI65589 A131124:A131125 IW131124:IW131125 SS131124:SS131125 ACO131124:ACO131125 AMK131124:AMK131125 AWG131124:AWG131125 BGC131124:BGC131125 BPY131124:BPY131125 BZU131124:BZU131125 CJQ131124:CJQ131125 CTM131124:CTM131125 DDI131124:DDI131125 DNE131124:DNE131125 DXA131124:DXA131125 EGW131124:EGW131125 EQS131124:EQS131125 FAO131124:FAO131125 FKK131124:FKK131125 FUG131124:FUG131125 GEC131124:GEC131125 GNY131124:GNY131125 GXU131124:GXU131125 HHQ131124:HHQ131125 HRM131124:HRM131125 IBI131124:IBI131125 ILE131124:ILE131125 IVA131124:IVA131125 JEW131124:JEW131125 JOS131124:JOS131125 JYO131124:JYO131125 KIK131124:KIK131125 KSG131124:KSG131125 LCC131124:LCC131125 LLY131124:LLY131125 LVU131124:LVU131125 MFQ131124:MFQ131125 MPM131124:MPM131125 MZI131124:MZI131125 NJE131124:NJE131125 NTA131124:NTA131125 OCW131124:OCW131125 OMS131124:OMS131125 OWO131124:OWO131125 PGK131124:PGK131125 PQG131124:PQG131125 QAC131124:QAC131125 QJY131124:QJY131125 QTU131124:QTU131125 RDQ131124:RDQ131125 RNM131124:RNM131125 RXI131124:RXI131125 SHE131124:SHE131125 SRA131124:SRA131125 TAW131124:TAW131125 TKS131124:TKS131125 TUO131124:TUO131125 UEK131124:UEK131125 UOG131124:UOG131125 UYC131124:UYC131125 VHY131124:VHY131125 VRU131124:VRU131125 WBQ131124:WBQ131125 WLM131124:WLM131125 WVI131124:WVI131125 A196660:A196661 IW196660:IW196661 SS196660:SS196661 ACO196660:ACO196661 AMK196660:AMK196661 AWG196660:AWG196661 BGC196660:BGC196661 BPY196660:BPY196661 BZU196660:BZU196661 CJQ196660:CJQ196661 CTM196660:CTM196661 DDI196660:DDI196661 DNE196660:DNE196661 DXA196660:DXA196661 EGW196660:EGW196661 EQS196660:EQS196661 FAO196660:FAO196661 FKK196660:FKK196661 FUG196660:FUG196661 GEC196660:GEC196661 GNY196660:GNY196661 GXU196660:GXU196661 HHQ196660:HHQ196661 HRM196660:HRM196661 IBI196660:IBI196661 ILE196660:ILE196661 IVA196660:IVA196661 JEW196660:JEW196661 JOS196660:JOS196661 JYO196660:JYO196661 KIK196660:KIK196661 KSG196660:KSG196661 LCC196660:LCC196661 LLY196660:LLY196661 LVU196660:LVU196661 MFQ196660:MFQ196661 MPM196660:MPM196661 MZI196660:MZI196661 NJE196660:NJE196661 NTA196660:NTA196661 OCW196660:OCW196661 OMS196660:OMS196661 OWO196660:OWO196661 PGK196660:PGK196661 PQG196660:PQG196661 QAC196660:QAC196661 QJY196660:QJY196661 QTU196660:QTU196661 RDQ196660:RDQ196661 RNM196660:RNM196661 RXI196660:RXI196661 SHE196660:SHE196661 SRA196660:SRA196661 TAW196660:TAW196661 TKS196660:TKS196661 TUO196660:TUO196661 UEK196660:UEK196661 UOG196660:UOG196661 UYC196660:UYC196661 VHY196660:VHY196661 VRU196660:VRU196661 WBQ196660:WBQ196661 WLM196660:WLM196661 WVI196660:WVI196661 A262196:A262197 IW262196:IW262197 SS262196:SS262197 ACO262196:ACO262197 AMK262196:AMK262197 AWG262196:AWG262197 BGC262196:BGC262197 BPY262196:BPY262197 BZU262196:BZU262197 CJQ262196:CJQ262197 CTM262196:CTM262197 DDI262196:DDI262197 DNE262196:DNE262197 DXA262196:DXA262197 EGW262196:EGW262197 EQS262196:EQS262197 FAO262196:FAO262197 FKK262196:FKK262197 FUG262196:FUG262197 GEC262196:GEC262197 GNY262196:GNY262197 GXU262196:GXU262197 HHQ262196:HHQ262197 HRM262196:HRM262197 IBI262196:IBI262197 ILE262196:ILE262197 IVA262196:IVA262197 JEW262196:JEW262197 JOS262196:JOS262197 JYO262196:JYO262197 KIK262196:KIK262197 KSG262196:KSG262197 LCC262196:LCC262197 LLY262196:LLY262197 LVU262196:LVU262197 MFQ262196:MFQ262197 MPM262196:MPM262197 MZI262196:MZI262197 NJE262196:NJE262197 NTA262196:NTA262197 OCW262196:OCW262197 OMS262196:OMS262197 OWO262196:OWO262197 PGK262196:PGK262197 PQG262196:PQG262197 QAC262196:QAC262197 QJY262196:QJY262197 QTU262196:QTU262197 RDQ262196:RDQ262197 RNM262196:RNM262197 RXI262196:RXI262197 SHE262196:SHE262197 SRA262196:SRA262197 TAW262196:TAW262197 TKS262196:TKS262197 TUO262196:TUO262197 UEK262196:UEK262197 UOG262196:UOG262197 UYC262196:UYC262197 VHY262196:VHY262197 VRU262196:VRU262197 WBQ262196:WBQ262197 WLM262196:WLM262197 WVI262196:WVI262197 A327732:A327733 IW327732:IW327733 SS327732:SS327733 ACO327732:ACO327733 AMK327732:AMK327733 AWG327732:AWG327733 BGC327732:BGC327733 BPY327732:BPY327733 BZU327732:BZU327733 CJQ327732:CJQ327733 CTM327732:CTM327733 DDI327732:DDI327733 DNE327732:DNE327733 DXA327732:DXA327733 EGW327732:EGW327733 EQS327732:EQS327733 FAO327732:FAO327733 FKK327732:FKK327733 FUG327732:FUG327733 GEC327732:GEC327733 GNY327732:GNY327733 GXU327732:GXU327733 HHQ327732:HHQ327733 HRM327732:HRM327733 IBI327732:IBI327733 ILE327732:ILE327733 IVA327732:IVA327733 JEW327732:JEW327733 JOS327732:JOS327733 JYO327732:JYO327733 KIK327732:KIK327733 KSG327732:KSG327733 LCC327732:LCC327733 LLY327732:LLY327733 LVU327732:LVU327733 MFQ327732:MFQ327733 MPM327732:MPM327733 MZI327732:MZI327733 NJE327732:NJE327733 NTA327732:NTA327733 OCW327732:OCW327733 OMS327732:OMS327733 OWO327732:OWO327733 PGK327732:PGK327733 PQG327732:PQG327733 QAC327732:QAC327733 QJY327732:QJY327733 QTU327732:QTU327733 RDQ327732:RDQ327733 RNM327732:RNM327733 RXI327732:RXI327733 SHE327732:SHE327733 SRA327732:SRA327733 TAW327732:TAW327733 TKS327732:TKS327733 TUO327732:TUO327733 UEK327732:UEK327733 UOG327732:UOG327733 UYC327732:UYC327733 VHY327732:VHY327733 VRU327732:VRU327733 WBQ327732:WBQ327733 WLM327732:WLM327733 WVI327732:WVI327733 A393268:A393269 IW393268:IW393269 SS393268:SS393269 ACO393268:ACO393269 AMK393268:AMK393269 AWG393268:AWG393269 BGC393268:BGC393269 BPY393268:BPY393269 BZU393268:BZU393269 CJQ393268:CJQ393269 CTM393268:CTM393269 DDI393268:DDI393269 DNE393268:DNE393269 DXA393268:DXA393269 EGW393268:EGW393269 EQS393268:EQS393269 FAO393268:FAO393269 FKK393268:FKK393269 FUG393268:FUG393269 GEC393268:GEC393269 GNY393268:GNY393269 GXU393268:GXU393269 HHQ393268:HHQ393269 HRM393268:HRM393269 IBI393268:IBI393269 ILE393268:ILE393269 IVA393268:IVA393269 JEW393268:JEW393269 JOS393268:JOS393269 JYO393268:JYO393269 KIK393268:KIK393269 KSG393268:KSG393269 LCC393268:LCC393269 LLY393268:LLY393269 LVU393268:LVU393269 MFQ393268:MFQ393269 MPM393268:MPM393269 MZI393268:MZI393269 NJE393268:NJE393269 NTA393268:NTA393269 OCW393268:OCW393269 OMS393268:OMS393269 OWO393268:OWO393269 PGK393268:PGK393269 PQG393268:PQG393269 QAC393268:QAC393269 QJY393268:QJY393269 QTU393268:QTU393269 RDQ393268:RDQ393269 RNM393268:RNM393269 RXI393268:RXI393269 SHE393268:SHE393269 SRA393268:SRA393269 TAW393268:TAW393269 TKS393268:TKS393269 TUO393268:TUO393269 UEK393268:UEK393269 UOG393268:UOG393269 UYC393268:UYC393269 VHY393268:VHY393269 VRU393268:VRU393269 WBQ393268:WBQ393269 WLM393268:WLM393269 WVI393268:WVI393269 A458804:A458805 IW458804:IW458805 SS458804:SS458805 ACO458804:ACO458805 AMK458804:AMK458805 AWG458804:AWG458805 BGC458804:BGC458805 BPY458804:BPY458805 BZU458804:BZU458805 CJQ458804:CJQ458805 CTM458804:CTM458805 DDI458804:DDI458805 DNE458804:DNE458805 DXA458804:DXA458805 EGW458804:EGW458805 EQS458804:EQS458805 FAO458804:FAO458805 FKK458804:FKK458805 FUG458804:FUG458805 GEC458804:GEC458805 GNY458804:GNY458805 GXU458804:GXU458805 HHQ458804:HHQ458805 HRM458804:HRM458805 IBI458804:IBI458805 ILE458804:ILE458805 IVA458804:IVA458805 JEW458804:JEW458805 JOS458804:JOS458805 JYO458804:JYO458805 KIK458804:KIK458805 KSG458804:KSG458805 LCC458804:LCC458805 LLY458804:LLY458805 LVU458804:LVU458805 MFQ458804:MFQ458805 MPM458804:MPM458805 MZI458804:MZI458805 NJE458804:NJE458805 NTA458804:NTA458805 OCW458804:OCW458805 OMS458804:OMS458805 OWO458804:OWO458805 PGK458804:PGK458805 PQG458804:PQG458805 QAC458804:QAC458805 QJY458804:QJY458805 QTU458804:QTU458805 RDQ458804:RDQ458805 RNM458804:RNM458805 RXI458804:RXI458805 SHE458804:SHE458805 SRA458804:SRA458805 TAW458804:TAW458805 TKS458804:TKS458805 TUO458804:TUO458805 UEK458804:UEK458805 UOG458804:UOG458805 UYC458804:UYC458805 VHY458804:VHY458805 VRU458804:VRU458805 WBQ458804:WBQ458805 WLM458804:WLM458805 WVI458804:WVI458805 A524340:A524341 IW524340:IW524341 SS524340:SS524341 ACO524340:ACO524341 AMK524340:AMK524341 AWG524340:AWG524341 BGC524340:BGC524341 BPY524340:BPY524341 BZU524340:BZU524341 CJQ524340:CJQ524341 CTM524340:CTM524341 DDI524340:DDI524341 DNE524340:DNE524341 DXA524340:DXA524341 EGW524340:EGW524341 EQS524340:EQS524341 FAO524340:FAO524341 FKK524340:FKK524341 FUG524340:FUG524341 GEC524340:GEC524341 GNY524340:GNY524341 GXU524340:GXU524341 HHQ524340:HHQ524341 HRM524340:HRM524341 IBI524340:IBI524341 ILE524340:ILE524341 IVA524340:IVA524341 JEW524340:JEW524341 JOS524340:JOS524341 JYO524340:JYO524341 KIK524340:KIK524341 KSG524340:KSG524341 LCC524340:LCC524341 LLY524340:LLY524341 LVU524340:LVU524341 MFQ524340:MFQ524341 MPM524340:MPM524341 MZI524340:MZI524341 NJE524340:NJE524341 NTA524340:NTA524341 OCW524340:OCW524341 OMS524340:OMS524341 OWO524340:OWO524341 PGK524340:PGK524341 PQG524340:PQG524341 QAC524340:QAC524341 QJY524340:QJY524341 QTU524340:QTU524341 RDQ524340:RDQ524341 RNM524340:RNM524341 RXI524340:RXI524341 SHE524340:SHE524341 SRA524340:SRA524341 TAW524340:TAW524341 TKS524340:TKS524341 TUO524340:TUO524341 UEK524340:UEK524341 UOG524340:UOG524341 UYC524340:UYC524341 VHY524340:VHY524341 VRU524340:VRU524341 WBQ524340:WBQ524341 WLM524340:WLM524341 WVI524340:WVI524341 A589876:A589877 IW589876:IW589877 SS589876:SS589877 ACO589876:ACO589877 AMK589876:AMK589877 AWG589876:AWG589877 BGC589876:BGC589877 BPY589876:BPY589877 BZU589876:BZU589877 CJQ589876:CJQ589877 CTM589876:CTM589877 DDI589876:DDI589877 DNE589876:DNE589877 DXA589876:DXA589877 EGW589876:EGW589877 EQS589876:EQS589877 FAO589876:FAO589877 FKK589876:FKK589877 FUG589876:FUG589877 GEC589876:GEC589877 GNY589876:GNY589877 GXU589876:GXU589877 HHQ589876:HHQ589877 HRM589876:HRM589877 IBI589876:IBI589877 ILE589876:ILE589877 IVA589876:IVA589877 JEW589876:JEW589877 JOS589876:JOS589877 JYO589876:JYO589877 KIK589876:KIK589877 KSG589876:KSG589877 LCC589876:LCC589877 LLY589876:LLY589877 LVU589876:LVU589877 MFQ589876:MFQ589877 MPM589876:MPM589877 MZI589876:MZI589877 NJE589876:NJE589877 NTA589876:NTA589877 OCW589876:OCW589877 OMS589876:OMS589877 OWO589876:OWO589877 PGK589876:PGK589877 PQG589876:PQG589877 QAC589876:QAC589877 QJY589876:QJY589877 QTU589876:QTU589877 RDQ589876:RDQ589877 RNM589876:RNM589877 RXI589876:RXI589877 SHE589876:SHE589877 SRA589876:SRA589877 TAW589876:TAW589877 TKS589876:TKS589877 TUO589876:TUO589877 UEK589876:UEK589877 UOG589876:UOG589877 UYC589876:UYC589877 VHY589876:VHY589877 VRU589876:VRU589877 WBQ589876:WBQ589877 WLM589876:WLM589877 WVI589876:WVI589877 A655412:A655413 IW655412:IW655413 SS655412:SS655413 ACO655412:ACO655413 AMK655412:AMK655413 AWG655412:AWG655413 BGC655412:BGC655413 BPY655412:BPY655413 BZU655412:BZU655413 CJQ655412:CJQ655413 CTM655412:CTM655413 DDI655412:DDI655413 DNE655412:DNE655413 DXA655412:DXA655413 EGW655412:EGW655413 EQS655412:EQS655413 FAO655412:FAO655413 FKK655412:FKK655413 FUG655412:FUG655413 GEC655412:GEC655413 GNY655412:GNY655413 GXU655412:GXU655413 HHQ655412:HHQ655413 HRM655412:HRM655413 IBI655412:IBI655413 ILE655412:ILE655413 IVA655412:IVA655413 JEW655412:JEW655413 JOS655412:JOS655413 JYO655412:JYO655413 KIK655412:KIK655413 KSG655412:KSG655413 LCC655412:LCC655413 LLY655412:LLY655413 LVU655412:LVU655413 MFQ655412:MFQ655413 MPM655412:MPM655413 MZI655412:MZI655413 NJE655412:NJE655413 NTA655412:NTA655413 OCW655412:OCW655413 OMS655412:OMS655413 OWO655412:OWO655413 PGK655412:PGK655413 PQG655412:PQG655413 QAC655412:QAC655413 QJY655412:QJY655413 QTU655412:QTU655413 RDQ655412:RDQ655413 RNM655412:RNM655413 RXI655412:RXI655413 SHE655412:SHE655413 SRA655412:SRA655413 TAW655412:TAW655413 TKS655412:TKS655413 TUO655412:TUO655413 UEK655412:UEK655413 UOG655412:UOG655413 UYC655412:UYC655413 VHY655412:VHY655413 VRU655412:VRU655413 WBQ655412:WBQ655413 WLM655412:WLM655413 WVI655412:WVI655413 A720948:A720949 IW720948:IW720949 SS720948:SS720949 ACO720948:ACO720949 AMK720948:AMK720949 AWG720948:AWG720949 BGC720948:BGC720949 BPY720948:BPY720949 BZU720948:BZU720949 CJQ720948:CJQ720949 CTM720948:CTM720949 DDI720948:DDI720949 DNE720948:DNE720949 DXA720948:DXA720949 EGW720948:EGW720949 EQS720948:EQS720949 FAO720948:FAO720949 FKK720948:FKK720949 FUG720948:FUG720949 GEC720948:GEC720949 GNY720948:GNY720949 GXU720948:GXU720949 HHQ720948:HHQ720949 HRM720948:HRM720949 IBI720948:IBI720949 ILE720948:ILE720949 IVA720948:IVA720949 JEW720948:JEW720949 JOS720948:JOS720949 JYO720948:JYO720949 KIK720948:KIK720949 KSG720948:KSG720949 LCC720948:LCC720949 LLY720948:LLY720949 LVU720948:LVU720949 MFQ720948:MFQ720949 MPM720948:MPM720949 MZI720948:MZI720949 NJE720948:NJE720949 NTA720948:NTA720949 OCW720948:OCW720949 OMS720948:OMS720949 OWO720948:OWO720949 PGK720948:PGK720949 PQG720948:PQG720949 QAC720948:QAC720949 QJY720948:QJY720949 QTU720948:QTU720949 RDQ720948:RDQ720949 RNM720948:RNM720949 RXI720948:RXI720949 SHE720948:SHE720949 SRA720948:SRA720949 TAW720948:TAW720949 TKS720948:TKS720949 TUO720948:TUO720949 UEK720948:UEK720949 UOG720948:UOG720949 UYC720948:UYC720949 VHY720948:VHY720949 VRU720948:VRU720949 WBQ720948:WBQ720949 WLM720948:WLM720949 WVI720948:WVI720949 A786484:A786485 IW786484:IW786485 SS786484:SS786485 ACO786484:ACO786485 AMK786484:AMK786485 AWG786484:AWG786485 BGC786484:BGC786485 BPY786484:BPY786485 BZU786484:BZU786485 CJQ786484:CJQ786485 CTM786484:CTM786485 DDI786484:DDI786485 DNE786484:DNE786485 DXA786484:DXA786485 EGW786484:EGW786485 EQS786484:EQS786485 FAO786484:FAO786485 FKK786484:FKK786485 FUG786484:FUG786485 GEC786484:GEC786485 GNY786484:GNY786485 GXU786484:GXU786485 HHQ786484:HHQ786485 HRM786484:HRM786485 IBI786484:IBI786485 ILE786484:ILE786485 IVA786484:IVA786485 JEW786484:JEW786485 JOS786484:JOS786485 JYO786484:JYO786485 KIK786484:KIK786485 KSG786484:KSG786485 LCC786484:LCC786485 LLY786484:LLY786485 LVU786484:LVU786485 MFQ786484:MFQ786485 MPM786484:MPM786485 MZI786484:MZI786485 NJE786484:NJE786485 NTA786484:NTA786485 OCW786484:OCW786485 OMS786484:OMS786485 OWO786484:OWO786485 PGK786484:PGK786485 PQG786484:PQG786485 QAC786484:QAC786485 QJY786484:QJY786485 QTU786484:QTU786485 RDQ786484:RDQ786485 RNM786484:RNM786485 RXI786484:RXI786485 SHE786484:SHE786485 SRA786484:SRA786485 TAW786484:TAW786485 TKS786484:TKS786485 TUO786484:TUO786485 UEK786484:UEK786485 UOG786484:UOG786485 UYC786484:UYC786485 VHY786484:VHY786485 VRU786484:VRU786485 WBQ786484:WBQ786485 WLM786484:WLM786485 WVI786484:WVI786485 A852020:A852021 IW852020:IW852021 SS852020:SS852021 ACO852020:ACO852021 AMK852020:AMK852021 AWG852020:AWG852021 BGC852020:BGC852021 BPY852020:BPY852021 BZU852020:BZU852021 CJQ852020:CJQ852021 CTM852020:CTM852021 DDI852020:DDI852021 DNE852020:DNE852021 DXA852020:DXA852021 EGW852020:EGW852021 EQS852020:EQS852021 FAO852020:FAO852021 FKK852020:FKK852021 FUG852020:FUG852021 GEC852020:GEC852021 GNY852020:GNY852021 GXU852020:GXU852021 HHQ852020:HHQ852021 HRM852020:HRM852021 IBI852020:IBI852021 ILE852020:ILE852021 IVA852020:IVA852021 JEW852020:JEW852021 JOS852020:JOS852021 JYO852020:JYO852021 KIK852020:KIK852021 KSG852020:KSG852021 LCC852020:LCC852021 LLY852020:LLY852021 LVU852020:LVU852021 MFQ852020:MFQ852021 MPM852020:MPM852021 MZI852020:MZI852021 NJE852020:NJE852021 NTA852020:NTA852021 OCW852020:OCW852021 OMS852020:OMS852021 OWO852020:OWO852021 PGK852020:PGK852021 PQG852020:PQG852021 QAC852020:QAC852021 QJY852020:QJY852021 QTU852020:QTU852021 RDQ852020:RDQ852021 RNM852020:RNM852021 RXI852020:RXI852021 SHE852020:SHE852021 SRA852020:SRA852021 TAW852020:TAW852021 TKS852020:TKS852021 TUO852020:TUO852021 UEK852020:UEK852021 UOG852020:UOG852021 UYC852020:UYC852021 VHY852020:VHY852021 VRU852020:VRU852021 WBQ852020:WBQ852021 WLM852020:WLM852021 WVI852020:WVI852021 A917556:A917557 IW917556:IW917557 SS917556:SS917557 ACO917556:ACO917557 AMK917556:AMK917557 AWG917556:AWG917557 BGC917556:BGC917557 BPY917556:BPY917557 BZU917556:BZU917557 CJQ917556:CJQ917557 CTM917556:CTM917557 DDI917556:DDI917557 DNE917556:DNE917557 DXA917556:DXA917557 EGW917556:EGW917557 EQS917556:EQS917557 FAO917556:FAO917557 FKK917556:FKK917557 FUG917556:FUG917557 GEC917556:GEC917557 GNY917556:GNY917557 GXU917556:GXU917557 HHQ917556:HHQ917557 HRM917556:HRM917557 IBI917556:IBI917557 ILE917556:ILE917557 IVA917556:IVA917557 JEW917556:JEW917557 JOS917556:JOS917557 JYO917556:JYO917557 KIK917556:KIK917557 KSG917556:KSG917557 LCC917556:LCC917557 LLY917556:LLY917557 LVU917556:LVU917557 MFQ917556:MFQ917557 MPM917556:MPM917557 MZI917556:MZI917557 NJE917556:NJE917557 NTA917556:NTA917557 OCW917556:OCW917557 OMS917556:OMS917557 OWO917556:OWO917557 PGK917556:PGK917557 PQG917556:PQG917557 QAC917556:QAC917557 QJY917556:QJY917557 QTU917556:QTU917557 RDQ917556:RDQ917557 RNM917556:RNM917557 RXI917556:RXI917557 SHE917556:SHE917557 SRA917556:SRA917557 TAW917556:TAW917557 TKS917556:TKS917557 TUO917556:TUO917557 UEK917556:UEK917557 UOG917556:UOG917557 UYC917556:UYC917557 VHY917556:VHY917557 VRU917556:VRU917557 WBQ917556:WBQ917557 WLM917556:WLM917557 WVI917556:WVI917557 A983092:A983093 IW983092:IW983093 SS983092:SS983093 ACO983092:ACO983093 AMK983092:AMK983093 AWG983092:AWG983093 BGC983092:BGC983093 BPY983092:BPY983093 BZU983092:BZU983093 CJQ983092:CJQ983093 CTM983092:CTM983093 DDI983092:DDI983093 DNE983092:DNE983093 DXA983092:DXA983093 EGW983092:EGW983093 EQS983092:EQS983093 FAO983092:FAO983093 FKK983092:FKK983093 FUG983092:FUG983093 GEC983092:GEC983093 GNY983092:GNY983093 GXU983092:GXU983093 HHQ983092:HHQ983093 HRM983092:HRM983093 IBI983092:IBI983093 ILE983092:ILE983093 IVA983092:IVA983093 JEW983092:JEW983093 JOS983092:JOS983093 JYO983092:JYO983093 KIK983092:KIK983093 KSG983092:KSG983093 LCC983092:LCC983093 LLY983092:LLY983093 LVU983092:LVU983093 MFQ983092:MFQ983093 MPM983092:MPM983093 MZI983092:MZI983093 NJE983092:NJE983093 NTA983092:NTA983093 OCW983092:OCW983093 OMS983092:OMS983093 OWO983092:OWO983093 PGK983092:PGK983093 PQG983092:PQG983093 QAC983092:QAC983093 QJY983092:QJY983093 QTU983092:QTU983093 RDQ983092:RDQ983093 RNM983092:RNM983093 RXI983092:RXI983093 SHE983092:SHE983093 SRA983092:SRA983093 TAW983092:TAW983093 TKS983092:TKS983093 TUO983092:TUO983093 UEK983092:UEK983093 UOG983092:UOG983093 UYC983092:UYC983093 VHY983092:VHY983093 VRU983092:VRU983093 WBQ983092:WBQ983093 WLM983092:WLM983093 WVI983092:WVI983093 A36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xr:uid="{D4022D9E-4882-4A44-BAEA-14CF879B7377}"/>
    <dataValidation allowBlank="1" showInputMessage="1" showErrorMessage="1" promptTitle="请在此插入行. Please insert from here." prompt="_x000a_Please copy this line, and click the right button to insert the copies line._x000a__x000a_1.请点选本行&quot;行符&quot;_x000a_2.点选右键&quot;复制&quot;一整行_x000a_3.用右键点选本行&quot;行符&quot;并&quot;插入复制的单元格&quot;" sqref="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A59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VI59 A65595 IW65595 SS65595 ACO65595 AMK65595 AWG65595 BGC65595 BPY65595 BZU65595 CJQ65595 CTM65595 DDI65595 DNE65595 DXA65595 EGW65595 EQS65595 FAO65595 FKK65595 FUG65595 GEC65595 GNY65595 GXU65595 HHQ65595 HRM65595 IBI65595 ILE65595 IVA65595 JEW65595 JOS65595 JYO65595 KIK65595 KSG65595 LCC65595 LLY65595 LVU65595 MFQ65595 MPM65595 MZI65595 NJE65595 NTA65595 OCW65595 OMS65595 OWO65595 PGK65595 PQG65595 QAC65595 QJY65595 QTU65595 RDQ65595 RNM65595 RXI65595 SHE65595 SRA65595 TAW65595 TKS65595 TUO65595 UEK65595 UOG65595 UYC65595 VHY65595 VRU65595 WBQ65595 WLM65595 WVI65595 A131131 IW131131 SS131131 ACO131131 AMK131131 AWG131131 BGC131131 BPY131131 BZU131131 CJQ131131 CTM131131 DDI131131 DNE131131 DXA131131 EGW131131 EQS131131 FAO131131 FKK131131 FUG131131 GEC131131 GNY131131 GXU131131 HHQ131131 HRM131131 IBI131131 ILE131131 IVA131131 JEW131131 JOS131131 JYO131131 KIK131131 KSG131131 LCC131131 LLY131131 LVU131131 MFQ131131 MPM131131 MZI131131 NJE131131 NTA131131 OCW131131 OMS131131 OWO131131 PGK131131 PQG131131 QAC131131 QJY131131 QTU131131 RDQ131131 RNM131131 RXI131131 SHE131131 SRA131131 TAW131131 TKS131131 TUO131131 UEK131131 UOG131131 UYC131131 VHY131131 VRU131131 WBQ131131 WLM131131 WVI131131 A196667 IW196667 SS196667 ACO196667 AMK196667 AWG196667 BGC196667 BPY196667 BZU196667 CJQ196667 CTM196667 DDI196667 DNE196667 DXA196667 EGW196667 EQS196667 FAO196667 FKK196667 FUG196667 GEC196667 GNY196667 GXU196667 HHQ196667 HRM196667 IBI196667 ILE196667 IVA196667 JEW196667 JOS196667 JYO196667 KIK196667 KSG196667 LCC196667 LLY196667 LVU196667 MFQ196667 MPM196667 MZI196667 NJE196667 NTA196667 OCW196667 OMS196667 OWO196667 PGK196667 PQG196667 QAC196667 QJY196667 QTU196667 RDQ196667 RNM196667 RXI196667 SHE196667 SRA196667 TAW196667 TKS196667 TUO196667 UEK196667 UOG196667 UYC196667 VHY196667 VRU196667 WBQ196667 WLM196667 WVI196667 A262203 IW262203 SS262203 ACO262203 AMK262203 AWG262203 BGC262203 BPY262203 BZU262203 CJQ262203 CTM262203 DDI262203 DNE262203 DXA262203 EGW262203 EQS262203 FAO262203 FKK262203 FUG262203 GEC262203 GNY262203 GXU262203 HHQ262203 HRM262203 IBI262203 ILE262203 IVA262203 JEW262203 JOS262203 JYO262203 KIK262203 KSG262203 LCC262203 LLY262203 LVU262203 MFQ262203 MPM262203 MZI262203 NJE262203 NTA262203 OCW262203 OMS262203 OWO262203 PGK262203 PQG262203 QAC262203 QJY262203 QTU262203 RDQ262203 RNM262203 RXI262203 SHE262203 SRA262203 TAW262203 TKS262203 TUO262203 UEK262203 UOG262203 UYC262203 VHY262203 VRU262203 WBQ262203 WLM262203 WVI262203 A327739 IW327739 SS327739 ACO327739 AMK327739 AWG327739 BGC327739 BPY327739 BZU327739 CJQ327739 CTM327739 DDI327739 DNE327739 DXA327739 EGW327739 EQS327739 FAO327739 FKK327739 FUG327739 GEC327739 GNY327739 GXU327739 HHQ327739 HRM327739 IBI327739 ILE327739 IVA327739 JEW327739 JOS327739 JYO327739 KIK327739 KSG327739 LCC327739 LLY327739 LVU327739 MFQ327739 MPM327739 MZI327739 NJE327739 NTA327739 OCW327739 OMS327739 OWO327739 PGK327739 PQG327739 QAC327739 QJY327739 QTU327739 RDQ327739 RNM327739 RXI327739 SHE327739 SRA327739 TAW327739 TKS327739 TUO327739 UEK327739 UOG327739 UYC327739 VHY327739 VRU327739 WBQ327739 WLM327739 WVI327739 A393275 IW393275 SS393275 ACO393275 AMK393275 AWG393275 BGC393275 BPY393275 BZU393275 CJQ393275 CTM393275 DDI393275 DNE393275 DXA393275 EGW393275 EQS393275 FAO393275 FKK393275 FUG393275 GEC393275 GNY393275 GXU393275 HHQ393275 HRM393275 IBI393275 ILE393275 IVA393275 JEW393275 JOS393275 JYO393275 KIK393275 KSG393275 LCC393275 LLY393275 LVU393275 MFQ393275 MPM393275 MZI393275 NJE393275 NTA393275 OCW393275 OMS393275 OWO393275 PGK393275 PQG393275 QAC393275 QJY393275 QTU393275 RDQ393275 RNM393275 RXI393275 SHE393275 SRA393275 TAW393275 TKS393275 TUO393275 UEK393275 UOG393275 UYC393275 VHY393275 VRU393275 WBQ393275 WLM393275 WVI393275 A458811 IW458811 SS458811 ACO458811 AMK458811 AWG458811 BGC458811 BPY458811 BZU458811 CJQ458811 CTM458811 DDI458811 DNE458811 DXA458811 EGW458811 EQS458811 FAO458811 FKK458811 FUG458811 GEC458811 GNY458811 GXU458811 HHQ458811 HRM458811 IBI458811 ILE458811 IVA458811 JEW458811 JOS458811 JYO458811 KIK458811 KSG458811 LCC458811 LLY458811 LVU458811 MFQ458811 MPM458811 MZI458811 NJE458811 NTA458811 OCW458811 OMS458811 OWO458811 PGK458811 PQG458811 QAC458811 QJY458811 QTU458811 RDQ458811 RNM458811 RXI458811 SHE458811 SRA458811 TAW458811 TKS458811 TUO458811 UEK458811 UOG458811 UYC458811 VHY458811 VRU458811 WBQ458811 WLM458811 WVI458811 A524347 IW524347 SS524347 ACO524347 AMK524347 AWG524347 BGC524347 BPY524347 BZU524347 CJQ524347 CTM524347 DDI524347 DNE524347 DXA524347 EGW524347 EQS524347 FAO524347 FKK524347 FUG524347 GEC524347 GNY524347 GXU524347 HHQ524347 HRM524347 IBI524347 ILE524347 IVA524347 JEW524347 JOS524347 JYO524347 KIK524347 KSG524347 LCC524347 LLY524347 LVU524347 MFQ524347 MPM524347 MZI524347 NJE524347 NTA524347 OCW524347 OMS524347 OWO524347 PGK524347 PQG524347 QAC524347 QJY524347 QTU524347 RDQ524347 RNM524347 RXI524347 SHE524347 SRA524347 TAW524347 TKS524347 TUO524347 UEK524347 UOG524347 UYC524347 VHY524347 VRU524347 WBQ524347 WLM524347 WVI524347 A589883 IW589883 SS589883 ACO589883 AMK589883 AWG589883 BGC589883 BPY589883 BZU589883 CJQ589883 CTM589883 DDI589883 DNE589883 DXA589883 EGW589883 EQS589883 FAO589883 FKK589883 FUG589883 GEC589883 GNY589883 GXU589883 HHQ589883 HRM589883 IBI589883 ILE589883 IVA589883 JEW589883 JOS589883 JYO589883 KIK589883 KSG589883 LCC589883 LLY589883 LVU589883 MFQ589883 MPM589883 MZI589883 NJE589883 NTA589883 OCW589883 OMS589883 OWO589883 PGK589883 PQG589883 QAC589883 QJY589883 QTU589883 RDQ589883 RNM589883 RXI589883 SHE589883 SRA589883 TAW589883 TKS589883 TUO589883 UEK589883 UOG589883 UYC589883 VHY589883 VRU589883 WBQ589883 WLM589883 WVI589883 A655419 IW655419 SS655419 ACO655419 AMK655419 AWG655419 BGC655419 BPY655419 BZU655419 CJQ655419 CTM655419 DDI655419 DNE655419 DXA655419 EGW655419 EQS655419 FAO655419 FKK655419 FUG655419 GEC655419 GNY655419 GXU655419 HHQ655419 HRM655419 IBI655419 ILE655419 IVA655419 JEW655419 JOS655419 JYO655419 KIK655419 KSG655419 LCC655419 LLY655419 LVU655419 MFQ655419 MPM655419 MZI655419 NJE655419 NTA655419 OCW655419 OMS655419 OWO655419 PGK655419 PQG655419 QAC655419 QJY655419 QTU655419 RDQ655419 RNM655419 RXI655419 SHE655419 SRA655419 TAW655419 TKS655419 TUO655419 UEK655419 UOG655419 UYC655419 VHY655419 VRU655419 WBQ655419 WLM655419 WVI655419 A720955 IW720955 SS720955 ACO720955 AMK720955 AWG720955 BGC720955 BPY720955 BZU720955 CJQ720955 CTM720955 DDI720955 DNE720955 DXA720955 EGW720955 EQS720955 FAO720955 FKK720955 FUG720955 GEC720955 GNY720955 GXU720955 HHQ720955 HRM720955 IBI720955 ILE720955 IVA720955 JEW720955 JOS720955 JYO720955 KIK720955 KSG720955 LCC720955 LLY720955 LVU720955 MFQ720955 MPM720955 MZI720955 NJE720955 NTA720955 OCW720955 OMS720955 OWO720955 PGK720955 PQG720955 QAC720955 QJY720955 QTU720955 RDQ720955 RNM720955 RXI720955 SHE720955 SRA720955 TAW720955 TKS720955 TUO720955 UEK720955 UOG720955 UYC720955 VHY720955 VRU720955 WBQ720955 WLM720955 WVI720955 A786491 IW786491 SS786491 ACO786491 AMK786491 AWG786491 BGC786491 BPY786491 BZU786491 CJQ786491 CTM786491 DDI786491 DNE786491 DXA786491 EGW786491 EQS786491 FAO786491 FKK786491 FUG786491 GEC786491 GNY786491 GXU786491 HHQ786491 HRM786491 IBI786491 ILE786491 IVA786491 JEW786491 JOS786491 JYO786491 KIK786491 KSG786491 LCC786491 LLY786491 LVU786491 MFQ786491 MPM786491 MZI786491 NJE786491 NTA786491 OCW786491 OMS786491 OWO786491 PGK786491 PQG786491 QAC786491 QJY786491 QTU786491 RDQ786491 RNM786491 RXI786491 SHE786491 SRA786491 TAW786491 TKS786491 TUO786491 UEK786491 UOG786491 UYC786491 VHY786491 VRU786491 WBQ786491 WLM786491 WVI786491 A852027 IW852027 SS852027 ACO852027 AMK852027 AWG852027 BGC852027 BPY852027 BZU852027 CJQ852027 CTM852027 DDI852027 DNE852027 DXA852027 EGW852027 EQS852027 FAO852027 FKK852027 FUG852027 GEC852027 GNY852027 GXU852027 HHQ852027 HRM852027 IBI852027 ILE852027 IVA852027 JEW852027 JOS852027 JYO852027 KIK852027 KSG852027 LCC852027 LLY852027 LVU852027 MFQ852027 MPM852027 MZI852027 NJE852027 NTA852027 OCW852027 OMS852027 OWO852027 PGK852027 PQG852027 QAC852027 QJY852027 QTU852027 RDQ852027 RNM852027 RXI852027 SHE852027 SRA852027 TAW852027 TKS852027 TUO852027 UEK852027 UOG852027 UYC852027 VHY852027 VRU852027 WBQ852027 WLM852027 WVI852027 A917563 IW917563 SS917563 ACO917563 AMK917563 AWG917563 BGC917563 BPY917563 BZU917563 CJQ917563 CTM917563 DDI917563 DNE917563 DXA917563 EGW917563 EQS917563 FAO917563 FKK917563 FUG917563 GEC917563 GNY917563 GXU917563 HHQ917563 HRM917563 IBI917563 ILE917563 IVA917563 JEW917563 JOS917563 JYO917563 KIK917563 KSG917563 LCC917563 LLY917563 LVU917563 MFQ917563 MPM917563 MZI917563 NJE917563 NTA917563 OCW917563 OMS917563 OWO917563 PGK917563 PQG917563 QAC917563 QJY917563 QTU917563 RDQ917563 RNM917563 RXI917563 SHE917563 SRA917563 TAW917563 TKS917563 TUO917563 UEK917563 UOG917563 UYC917563 VHY917563 VRU917563 WBQ917563 WLM917563 WVI917563 A983099 IW983099 SS983099 ACO983099 AMK983099 AWG983099 BGC983099 BPY983099 BZU983099 CJQ983099 CTM983099 DDI983099 DNE983099 DXA983099 EGW983099 EQS983099 FAO983099 FKK983099 FUG983099 GEC983099 GNY983099 GXU983099 HHQ983099 HRM983099 IBI983099 ILE983099 IVA983099 JEW983099 JOS983099 JYO983099 KIK983099 KSG983099 LCC983099 LLY983099 LVU983099 MFQ983099 MPM983099 MZI983099 NJE983099 NTA983099 OCW983099 OMS983099 OWO983099 PGK983099 PQG983099 QAC983099 QJY983099 QTU983099 RDQ983099 RNM983099 RXI983099 SHE983099 SRA983099 TAW983099 TKS983099 TUO983099 UEK983099 UOG983099 UYC983099 VHY983099 VRU983099 WBQ983099 WLM983099 WVI983099" xr:uid="{5F57D7F1-AD22-460D-81D9-A54BD0858F35}"/>
  </dataValidations>
  <printOptions horizontalCentered="1" verticalCentered="1"/>
  <pageMargins left="0" right="0" top="0.39370078740157499" bottom="0" header="0.31496062992126" footer="0.31496062992126"/>
  <pageSetup paperSize="9" scale="5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B52C-39D0-49C1-9CCE-C5E801B8D1F8}">
  <sheetPr>
    <pageSetUpPr fitToPage="1"/>
  </sheetPr>
  <dimension ref="A1:G60"/>
  <sheetViews>
    <sheetView showGridLines="0" topLeftCell="A5" zoomScale="70" zoomScaleNormal="70" zoomScaleSheetLayoutView="70" workbookViewId="0">
      <selection activeCell="B7" sqref="B7:G7"/>
    </sheetView>
  </sheetViews>
  <sheetFormatPr defaultRowHeight="12.75" x14ac:dyDescent="0.2"/>
  <cols>
    <col min="1" max="1" width="63.75" style="197" customWidth="1"/>
    <col min="2" max="2" width="41.25" style="197" customWidth="1"/>
    <col min="3" max="3" width="17.25" style="165" bestFit="1" customWidth="1"/>
    <col min="4" max="4" width="10.5" style="165" bestFit="1" customWidth="1"/>
    <col min="5" max="5" width="12.875" style="165" customWidth="1"/>
    <col min="6" max="6" width="21.625" style="286" customWidth="1"/>
    <col min="7" max="7" width="14.75" style="165" customWidth="1"/>
    <col min="8" max="256" width="9" style="165"/>
    <col min="257" max="257" width="63.75" style="165" customWidth="1"/>
    <col min="258" max="258" width="41.25" style="165" customWidth="1"/>
    <col min="259" max="259" width="17.25" style="165" bestFit="1" customWidth="1"/>
    <col min="260" max="260" width="10.5" style="165" bestFit="1" customWidth="1"/>
    <col min="261" max="261" width="12.875" style="165" customWidth="1"/>
    <col min="262" max="262" width="21.625" style="165" customWidth="1"/>
    <col min="263" max="263" width="14.75" style="165" customWidth="1"/>
    <col min="264" max="512" width="9" style="165"/>
    <col min="513" max="513" width="63.75" style="165" customWidth="1"/>
    <col min="514" max="514" width="41.25" style="165" customWidth="1"/>
    <col min="515" max="515" width="17.25" style="165" bestFit="1" customWidth="1"/>
    <col min="516" max="516" width="10.5" style="165" bestFit="1" customWidth="1"/>
    <col min="517" max="517" width="12.875" style="165" customWidth="1"/>
    <col min="518" max="518" width="21.625" style="165" customWidth="1"/>
    <col min="519" max="519" width="14.75" style="165" customWidth="1"/>
    <col min="520" max="768" width="9" style="165"/>
    <col min="769" max="769" width="63.75" style="165" customWidth="1"/>
    <col min="770" max="770" width="41.25" style="165" customWidth="1"/>
    <col min="771" max="771" width="17.25" style="165" bestFit="1" customWidth="1"/>
    <col min="772" max="772" width="10.5" style="165" bestFit="1" customWidth="1"/>
    <col min="773" max="773" width="12.875" style="165" customWidth="1"/>
    <col min="774" max="774" width="21.625" style="165" customWidth="1"/>
    <col min="775" max="775" width="14.75" style="165" customWidth="1"/>
    <col min="776" max="1024" width="9" style="165"/>
    <col min="1025" max="1025" width="63.75" style="165" customWidth="1"/>
    <col min="1026" max="1026" width="41.25" style="165" customWidth="1"/>
    <col min="1027" max="1027" width="17.25" style="165" bestFit="1" customWidth="1"/>
    <col min="1028" max="1028" width="10.5" style="165" bestFit="1" customWidth="1"/>
    <col min="1029" max="1029" width="12.875" style="165" customWidth="1"/>
    <col min="1030" max="1030" width="21.625" style="165" customWidth="1"/>
    <col min="1031" max="1031" width="14.75" style="165" customWidth="1"/>
    <col min="1032" max="1280" width="9" style="165"/>
    <col min="1281" max="1281" width="63.75" style="165" customWidth="1"/>
    <col min="1282" max="1282" width="41.25" style="165" customWidth="1"/>
    <col min="1283" max="1283" width="17.25" style="165" bestFit="1" customWidth="1"/>
    <col min="1284" max="1284" width="10.5" style="165" bestFit="1" customWidth="1"/>
    <col min="1285" max="1285" width="12.875" style="165" customWidth="1"/>
    <col min="1286" max="1286" width="21.625" style="165" customWidth="1"/>
    <col min="1287" max="1287" width="14.75" style="165" customWidth="1"/>
    <col min="1288" max="1536" width="9" style="165"/>
    <col min="1537" max="1537" width="63.75" style="165" customWidth="1"/>
    <col min="1538" max="1538" width="41.25" style="165" customWidth="1"/>
    <col min="1539" max="1539" width="17.25" style="165" bestFit="1" customWidth="1"/>
    <col min="1540" max="1540" width="10.5" style="165" bestFit="1" customWidth="1"/>
    <col min="1541" max="1541" width="12.875" style="165" customWidth="1"/>
    <col min="1542" max="1542" width="21.625" style="165" customWidth="1"/>
    <col min="1543" max="1543" width="14.75" style="165" customWidth="1"/>
    <col min="1544" max="1792" width="9" style="165"/>
    <col min="1793" max="1793" width="63.75" style="165" customWidth="1"/>
    <col min="1794" max="1794" width="41.25" style="165" customWidth="1"/>
    <col min="1795" max="1795" width="17.25" style="165" bestFit="1" customWidth="1"/>
    <col min="1796" max="1796" width="10.5" style="165" bestFit="1" customWidth="1"/>
    <col min="1797" max="1797" width="12.875" style="165" customWidth="1"/>
    <col min="1798" max="1798" width="21.625" style="165" customWidth="1"/>
    <col min="1799" max="1799" width="14.75" style="165" customWidth="1"/>
    <col min="1800" max="2048" width="9" style="165"/>
    <col min="2049" max="2049" width="63.75" style="165" customWidth="1"/>
    <col min="2050" max="2050" width="41.25" style="165" customWidth="1"/>
    <col min="2051" max="2051" width="17.25" style="165" bestFit="1" customWidth="1"/>
    <col min="2052" max="2052" width="10.5" style="165" bestFit="1" customWidth="1"/>
    <col min="2053" max="2053" width="12.875" style="165" customWidth="1"/>
    <col min="2054" max="2054" width="21.625" style="165" customWidth="1"/>
    <col min="2055" max="2055" width="14.75" style="165" customWidth="1"/>
    <col min="2056" max="2304" width="9" style="165"/>
    <col min="2305" max="2305" width="63.75" style="165" customWidth="1"/>
    <col min="2306" max="2306" width="41.25" style="165" customWidth="1"/>
    <col min="2307" max="2307" width="17.25" style="165" bestFit="1" customWidth="1"/>
    <col min="2308" max="2308" width="10.5" style="165" bestFit="1" customWidth="1"/>
    <col min="2309" max="2309" width="12.875" style="165" customWidth="1"/>
    <col min="2310" max="2310" width="21.625" style="165" customWidth="1"/>
    <col min="2311" max="2311" width="14.75" style="165" customWidth="1"/>
    <col min="2312" max="2560" width="9" style="165"/>
    <col min="2561" max="2561" width="63.75" style="165" customWidth="1"/>
    <col min="2562" max="2562" width="41.25" style="165" customWidth="1"/>
    <col min="2563" max="2563" width="17.25" style="165" bestFit="1" customWidth="1"/>
    <col min="2564" max="2564" width="10.5" style="165" bestFit="1" customWidth="1"/>
    <col min="2565" max="2565" width="12.875" style="165" customWidth="1"/>
    <col min="2566" max="2566" width="21.625" style="165" customWidth="1"/>
    <col min="2567" max="2567" width="14.75" style="165" customWidth="1"/>
    <col min="2568" max="2816" width="9" style="165"/>
    <col min="2817" max="2817" width="63.75" style="165" customWidth="1"/>
    <col min="2818" max="2818" width="41.25" style="165" customWidth="1"/>
    <col min="2819" max="2819" width="17.25" style="165" bestFit="1" customWidth="1"/>
    <col min="2820" max="2820" width="10.5" style="165" bestFit="1" customWidth="1"/>
    <col min="2821" max="2821" width="12.875" style="165" customWidth="1"/>
    <col min="2822" max="2822" width="21.625" style="165" customWidth="1"/>
    <col min="2823" max="2823" width="14.75" style="165" customWidth="1"/>
    <col min="2824" max="3072" width="9" style="165"/>
    <col min="3073" max="3073" width="63.75" style="165" customWidth="1"/>
    <col min="3074" max="3074" width="41.25" style="165" customWidth="1"/>
    <col min="3075" max="3075" width="17.25" style="165" bestFit="1" customWidth="1"/>
    <col min="3076" max="3076" width="10.5" style="165" bestFit="1" customWidth="1"/>
    <col min="3077" max="3077" width="12.875" style="165" customWidth="1"/>
    <col min="3078" max="3078" width="21.625" style="165" customWidth="1"/>
    <col min="3079" max="3079" width="14.75" style="165" customWidth="1"/>
    <col min="3080" max="3328" width="9" style="165"/>
    <col min="3329" max="3329" width="63.75" style="165" customWidth="1"/>
    <col min="3330" max="3330" width="41.25" style="165" customWidth="1"/>
    <col min="3331" max="3331" width="17.25" style="165" bestFit="1" customWidth="1"/>
    <col min="3332" max="3332" width="10.5" style="165" bestFit="1" customWidth="1"/>
    <col min="3333" max="3333" width="12.875" style="165" customWidth="1"/>
    <col min="3334" max="3334" width="21.625" style="165" customWidth="1"/>
    <col min="3335" max="3335" width="14.75" style="165" customWidth="1"/>
    <col min="3336" max="3584" width="9" style="165"/>
    <col min="3585" max="3585" width="63.75" style="165" customWidth="1"/>
    <col min="3586" max="3586" width="41.25" style="165" customWidth="1"/>
    <col min="3587" max="3587" width="17.25" style="165" bestFit="1" customWidth="1"/>
    <col min="3588" max="3588" width="10.5" style="165" bestFit="1" customWidth="1"/>
    <col min="3589" max="3589" width="12.875" style="165" customWidth="1"/>
    <col min="3590" max="3590" width="21.625" style="165" customWidth="1"/>
    <col min="3591" max="3591" width="14.75" style="165" customWidth="1"/>
    <col min="3592" max="3840" width="9" style="165"/>
    <col min="3841" max="3841" width="63.75" style="165" customWidth="1"/>
    <col min="3842" max="3842" width="41.25" style="165" customWidth="1"/>
    <col min="3843" max="3843" width="17.25" style="165" bestFit="1" customWidth="1"/>
    <col min="3844" max="3844" width="10.5" style="165" bestFit="1" customWidth="1"/>
    <col min="3845" max="3845" width="12.875" style="165" customWidth="1"/>
    <col min="3846" max="3846" width="21.625" style="165" customWidth="1"/>
    <col min="3847" max="3847" width="14.75" style="165" customWidth="1"/>
    <col min="3848" max="4096" width="9" style="165"/>
    <col min="4097" max="4097" width="63.75" style="165" customWidth="1"/>
    <col min="4098" max="4098" width="41.25" style="165" customWidth="1"/>
    <col min="4099" max="4099" width="17.25" style="165" bestFit="1" customWidth="1"/>
    <col min="4100" max="4100" width="10.5" style="165" bestFit="1" customWidth="1"/>
    <col min="4101" max="4101" width="12.875" style="165" customWidth="1"/>
    <col min="4102" max="4102" width="21.625" style="165" customWidth="1"/>
    <col min="4103" max="4103" width="14.75" style="165" customWidth="1"/>
    <col min="4104" max="4352" width="9" style="165"/>
    <col min="4353" max="4353" width="63.75" style="165" customWidth="1"/>
    <col min="4354" max="4354" width="41.25" style="165" customWidth="1"/>
    <col min="4355" max="4355" width="17.25" style="165" bestFit="1" customWidth="1"/>
    <col min="4356" max="4356" width="10.5" style="165" bestFit="1" customWidth="1"/>
    <col min="4357" max="4357" width="12.875" style="165" customWidth="1"/>
    <col min="4358" max="4358" width="21.625" style="165" customWidth="1"/>
    <col min="4359" max="4359" width="14.75" style="165" customWidth="1"/>
    <col min="4360" max="4608" width="9" style="165"/>
    <col min="4609" max="4609" width="63.75" style="165" customWidth="1"/>
    <col min="4610" max="4610" width="41.25" style="165" customWidth="1"/>
    <col min="4611" max="4611" width="17.25" style="165" bestFit="1" customWidth="1"/>
    <col min="4612" max="4612" width="10.5" style="165" bestFit="1" customWidth="1"/>
    <col min="4613" max="4613" width="12.875" style="165" customWidth="1"/>
    <col min="4614" max="4614" width="21.625" style="165" customWidth="1"/>
    <col min="4615" max="4615" width="14.75" style="165" customWidth="1"/>
    <col min="4616" max="4864" width="9" style="165"/>
    <col min="4865" max="4865" width="63.75" style="165" customWidth="1"/>
    <col min="4866" max="4866" width="41.25" style="165" customWidth="1"/>
    <col min="4867" max="4867" width="17.25" style="165" bestFit="1" customWidth="1"/>
    <col min="4868" max="4868" width="10.5" style="165" bestFit="1" customWidth="1"/>
    <col min="4869" max="4869" width="12.875" style="165" customWidth="1"/>
    <col min="4870" max="4870" width="21.625" style="165" customWidth="1"/>
    <col min="4871" max="4871" width="14.75" style="165" customWidth="1"/>
    <col min="4872" max="5120" width="9" style="165"/>
    <col min="5121" max="5121" width="63.75" style="165" customWidth="1"/>
    <col min="5122" max="5122" width="41.25" style="165" customWidth="1"/>
    <col min="5123" max="5123" width="17.25" style="165" bestFit="1" customWidth="1"/>
    <col min="5124" max="5124" width="10.5" style="165" bestFit="1" customWidth="1"/>
    <col min="5125" max="5125" width="12.875" style="165" customWidth="1"/>
    <col min="5126" max="5126" width="21.625" style="165" customWidth="1"/>
    <col min="5127" max="5127" width="14.75" style="165" customWidth="1"/>
    <col min="5128" max="5376" width="9" style="165"/>
    <col min="5377" max="5377" width="63.75" style="165" customWidth="1"/>
    <col min="5378" max="5378" width="41.25" style="165" customWidth="1"/>
    <col min="5379" max="5379" width="17.25" style="165" bestFit="1" customWidth="1"/>
    <col min="5380" max="5380" width="10.5" style="165" bestFit="1" customWidth="1"/>
    <col min="5381" max="5381" width="12.875" style="165" customWidth="1"/>
    <col min="5382" max="5382" width="21.625" style="165" customWidth="1"/>
    <col min="5383" max="5383" width="14.75" style="165" customWidth="1"/>
    <col min="5384" max="5632" width="9" style="165"/>
    <col min="5633" max="5633" width="63.75" style="165" customWidth="1"/>
    <col min="5634" max="5634" width="41.25" style="165" customWidth="1"/>
    <col min="5635" max="5635" width="17.25" style="165" bestFit="1" customWidth="1"/>
    <col min="5636" max="5636" width="10.5" style="165" bestFit="1" customWidth="1"/>
    <col min="5637" max="5637" width="12.875" style="165" customWidth="1"/>
    <col min="5638" max="5638" width="21.625" style="165" customWidth="1"/>
    <col min="5639" max="5639" width="14.75" style="165" customWidth="1"/>
    <col min="5640" max="5888" width="9" style="165"/>
    <col min="5889" max="5889" width="63.75" style="165" customWidth="1"/>
    <col min="5890" max="5890" width="41.25" style="165" customWidth="1"/>
    <col min="5891" max="5891" width="17.25" style="165" bestFit="1" customWidth="1"/>
    <col min="5892" max="5892" width="10.5" style="165" bestFit="1" customWidth="1"/>
    <col min="5893" max="5893" width="12.875" style="165" customWidth="1"/>
    <col min="5894" max="5894" width="21.625" style="165" customWidth="1"/>
    <col min="5895" max="5895" width="14.75" style="165" customWidth="1"/>
    <col min="5896" max="6144" width="9" style="165"/>
    <col min="6145" max="6145" width="63.75" style="165" customWidth="1"/>
    <col min="6146" max="6146" width="41.25" style="165" customWidth="1"/>
    <col min="6147" max="6147" width="17.25" style="165" bestFit="1" customWidth="1"/>
    <col min="6148" max="6148" width="10.5" style="165" bestFit="1" customWidth="1"/>
    <col min="6149" max="6149" width="12.875" style="165" customWidth="1"/>
    <col min="6150" max="6150" width="21.625" style="165" customWidth="1"/>
    <col min="6151" max="6151" width="14.75" style="165" customWidth="1"/>
    <col min="6152" max="6400" width="9" style="165"/>
    <col min="6401" max="6401" width="63.75" style="165" customWidth="1"/>
    <col min="6402" max="6402" width="41.25" style="165" customWidth="1"/>
    <col min="6403" max="6403" width="17.25" style="165" bestFit="1" customWidth="1"/>
    <col min="6404" max="6404" width="10.5" style="165" bestFit="1" customWidth="1"/>
    <col min="6405" max="6405" width="12.875" style="165" customWidth="1"/>
    <col min="6406" max="6406" width="21.625" style="165" customWidth="1"/>
    <col min="6407" max="6407" width="14.75" style="165" customWidth="1"/>
    <col min="6408" max="6656" width="9" style="165"/>
    <col min="6657" max="6657" width="63.75" style="165" customWidth="1"/>
    <col min="6658" max="6658" width="41.25" style="165" customWidth="1"/>
    <col min="6659" max="6659" width="17.25" style="165" bestFit="1" customWidth="1"/>
    <col min="6660" max="6660" width="10.5" style="165" bestFit="1" customWidth="1"/>
    <col min="6661" max="6661" width="12.875" style="165" customWidth="1"/>
    <col min="6662" max="6662" width="21.625" style="165" customWidth="1"/>
    <col min="6663" max="6663" width="14.75" style="165" customWidth="1"/>
    <col min="6664" max="6912" width="9" style="165"/>
    <col min="6913" max="6913" width="63.75" style="165" customWidth="1"/>
    <col min="6914" max="6914" width="41.25" style="165" customWidth="1"/>
    <col min="6915" max="6915" width="17.25" style="165" bestFit="1" customWidth="1"/>
    <col min="6916" max="6916" width="10.5" style="165" bestFit="1" customWidth="1"/>
    <col min="6917" max="6917" width="12.875" style="165" customWidth="1"/>
    <col min="6918" max="6918" width="21.625" style="165" customWidth="1"/>
    <col min="6919" max="6919" width="14.75" style="165" customWidth="1"/>
    <col min="6920" max="7168" width="9" style="165"/>
    <col min="7169" max="7169" width="63.75" style="165" customWidth="1"/>
    <col min="7170" max="7170" width="41.25" style="165" customWidth="1"/>
    <col min="7171" max="7171" width="17.25" style="165" bestFit="1" customWidth="1"/>
    <col min="7172" max="7172" width="10.5" style="165" bestFit="1" customWidth="1"/>
    <col min="7173" max="7173" width="12.875" style="165" customWidth="1"/>
    <col min="7174" max="7174" width="21.625" style="165" customWidth="1"/>
    <col min="7175" max="7175" width="14.75" style="165" customWidth="1"/>
    <col min="7176" max="7424" width="9" style="165"/>
    <col min="7425" max="7425" width="63.75" style="165" customWidth="1"/>
    <col min="7426" max="7426" width="41.25" style="165" customWidth="1"/>
    <col min="7427" max="7427" width="17.25" style="165" bestFit="1" customWidth="1"/>
    <col min="7428" max="7428" width="10.5" style="165" bestFit="1" customWidth="1"/>
    <col min="7429" max="7429" width="12.875" style="165" customWidth="1"/>
    <col min="7430" max="7430" width="21.625" style="165" customWidth="1"/>
    <col min="7431" max="7431" width="14.75" style="165" customWidth="1"/>
    <col min="7432" max="7680" width="9" style="165"/>
    <col min="7681" max="7681" width="63.75" style="165" customWidth="1"/>
    <col min="7682" max="7682" width="41.25" style="165" customWidth="1"/>
    <col min="7683" max="7683" width="17.25" style="165" bestFit="1" customWidth="1"/>
    <col min="7684" max="7684" width="10.5" style="165" bestFit="1" customWidth="1"/>
    <col min="7685" max="7685" width="12.875" style="165" customWidth="1"/>
    <col min="7686" max="7686" width="21.625" style="165" customWidth="1"/>
    <col min="7687" max="7687" width="14.75" style="165" customWidth="1"/>
    <col min="7688" max="7936" width="9" style="165"/>
    <col min="7937" max="7937" width="63.75" style="165" customWidth="1"/>
    <col min="7938" max="7938" width="41.25" style="165" customWidth="1"/>
    <col min="7939" max="7939" width="17.25" style="165" bestFit="1" customWidth="1"/>
    <col min="7940" max="7940" width="10.5" style="165" bestFit="1" customWidth="1"/>
    <col min="7941" max="7941" width="12.875" style="165" customWidth="1"/>
    <col min="7942" max="7942" width="21.625" style="165" customWidth="1"/>
    <col min="7943" max="7943" width="14.75" style="165" customWidth="1"/>
    <col min="7944" max="8192" width="9" style="165"/>
    <col min="8193" max="8193" width="63.75" style="165" customWidth="1"/>
    <col min="8194" max="8194" width="41.25" style="165" customWidth="1"/>
    <col min="8195" max="8195" width="17.25" style="165" bestFit="1" customWidth="1"/>
    <col min="8196" max="8196" width="10.5" style="165" bestFit="1" customWidth="1"/>
    <col min="8197" max="8197" width="12.875" style="165" customWidth="1"/>
    <col min="8198" max="8198" width="21.625" style="165" customWidth="1"/>
    <col min="8199" max="8199" width="14.75" style="165" customWidth="1"/>
    <col min="8200" max="8448" width="9" style="165"/>
    <col min="8449" max="8449" width="63.75" style="165" customWidth="1"/>
    <col min="8450" max="8450" width="41.25" style="165" customWidth="1"/>
    <col min="8451" max="8451" width="17.25" style="165" bestFit="1" customWidth="1"/>
    <col min="8452" max="8452" width="10.5" style="165" bestFit="1" customWidth="1"/>
    <col min="8453" max="8453" width="12.875" style="165" customWidth="1"/>
    <col min="8454" max="8454" width="21.625" style="165" customWidth="1"/>
    <col min="8455" max="8455" width="14.75" style="165" customWidth="1"/>
    <col min="8456" max="8704" width="9" style="165"/>
    <col min="8705" max="8705" width="63.75" style="165" customWidth="1"/>
    <col min="8706" max="8706" width="41.25" style="165" customWidth="1"/>
    <col min="8707" max="8707" width="17.25" style="165" bestFit="1" customWidth="1"/>
    <col min="8708" max="8708" width="10.5" style="165" bestFit="1" customWidth="1"/>
    <col min="8709" max="8709" width="12.875" style="165" customWidth="1"/>
    <col min="8710" max="8710" width="21.625" style="165" customWidth="1"/>
    <col min="8711" max="8711" width="14.75" style="165" customWidth="1"/>
    <col min="8712" max="8960" width="9" style="165"/>
    <col min="8961" max="8961" width="63.75" style="165" customWidth="1"/>
    <col min="8962" max="8962" width="41.25" style="165" customWidth="1"/>
    <col min="8963" max="8963" width="17.25" style="165" bestFit="1" customWidth="1"/>
    <col min="8964" max="8964" width="10.5" style="165" bestFit="1" customWidth="1"/>
    <col min="8965" max="8965" width="12.875" style="165" customWidth="1"/>
    <col min="8966" max="8966" width="21.625" style="165" customWidth="1"/>
    <col min="8967" max="8967" width="14.75" style="165" customWidth="1"/>
    <col min="8968" max="9216" width="9" style="165"/>
    <col min="9217" max="9217" width="63.75" style="165" customWidth="1"/>
    <col min="9218" max="9218" width="41.25" style="165" customWidth="1"/>
    <col min="9219" max="9219" width="17.25" style="165" bestFit="1" customWidth="1"/>
    <col min="9220" max="9220" width="10.5" style="165" bestFit="1" customWidth="1"/>
    <col min="9221" max="9221" width="12.875" style="165" customWidth="1"/>
    <col min="9222" max="9222" width="21.625" style="165" customWidth="1"/>
    <col min="9223" max="9223" width="14.75" style="165" customWidth="1"/>
    <col min="9224" max="9472" width="9" style="165"/>
    <col min="9473" max="9473" width="63.75" style="165" customWidth="1"/>
    <col min="9474" max="9474" width="41.25" style="165" customWidth="1"/>
    <col min="9475" max="9475" width="17.25" style="165" bestFit="1" customWidth="1"/>
    <col min="9476" max="9476" width="10.5" style="165" bestFit="1" customWidth="1"/>
    <col min="9477" max="9477" width="12.875" style="165" customWidth="1"/>
    <col min="9478" max="9478" width="21.625" style="165" customWidth="1"/>
    <col min="9479" max="9479" width="14.75" style="165" customWidth="1"/>
    <col min="9480" max="9728" width="9" style="165"/>
    <col min="9729" max="9729" width="63.75" style="165" customWidth="1"/>
    <col min="9730" max="9730" width="41.25" style="165" customWidth="1"/>
    <col min="9731" max="9731" width="17.25" style="165" bestFit="1" customWidth="1"/>
    <col min="9732" max="9732" width="10.5" style="165" bestFit="1" customWidth="1"/>
    <col min="9733" max="9733" width="12.875" style="165" customWidth="1"/>
    <col min="9734" max="9734" width="21.625" style="165" customWidth="1"/>
    <col min="9735" max="9735" width="14.75" style="165" customWidth="1"/>
    <col min="9736" max="9984" width="9" style="165"/>
    <col min="9985" max="9985" width="63.75" style="165" customWidth="1"/>
    <col min="9986" max="9986" width="41.25" style="165" customWidth="1"/>
    <col min="9987" max="9987" width="17.25" style="165" bestFit="1" customWidth="1"/>
    <col min="9988" max="9988" width="10.5" style="165" bestFit="1" customWidth="1"/>
    <col min="9989" max="9989" width="12.875" style="165" customWidth="1"/>
    <col min="9990" max="9990" width="21.625" style="165" customWidth="1"/>
    <col min="9991" max="9991" width="14.75" style="165" customWidth="1"/>
    <col min="9992" max="10240" width="9" style="165"/>
    <col min="10241" max="10241" width="63.75" style="165" customWidth="1"/>
    <col min="10242" max="10242" width="41.25" style="165" customWidth="1"/>
    <col min="10243" max="10243" width="17.25" style="165" bestFit="1" customWidth="1"/>
    <col min="10244" max="10244" width="10.5" style="165" bestFit="1" customWidth="1"/>
    <col min="10245" max="10245" width="12.875" style="165" customWidth="1"/>
    <col min="10246" max="10246" width="21.625" style="165" customWidth="1"/>
    <col min="10247" max="10247" width="14.75" style="165" customWidth="1"/>
    <col min="10248" max="10496" width="9" style="165"/>
    <col min="10497" max="10497" width="63.75" style="165" customWidth="1"/>
    <col min="10498" max="10498" width="41.25" style="165" customWidth="1"/>
    <col min="10499" max="10499" width="17.25" style="165" bestFit="1" customWidth="1"/>
    <col min="10500" max="10500" width="10.5" style="165" bestFit="1" customWidth="1"/>
    <col min="10501" max="10501" width="12.875" style="165" customWidth="1"/>
    <col min="10502" max="10502" width="21.625" style="165" customWidth="1"/>
    <col min="10503" max="10503" width="14.75" style="165" customWidth="1"/>
    <col min="10504" max="10752" width="9" style="165"/>
    <col min="10753" max="10753" width="63.75" style="165" customWidth="1"/>
    <col min="10754" max="10754" width="41.25" style="165" customWidth="1"/>
    <col min="10755" max="10755" width="17.25" style="165" bestFit="1" customWidth="1"/>
    <col min="10756" max="10756" width="10.5" style="165" bestFit="1" customWidth="1"/>
    <col min="10757" max="10757" width="12.875" style="165" customWidth="1"/>
    <col min="10758" max="10758" width="21.625" style="165" customWidth="1"/>
    <col min="10759" max="10759" width="14.75" style="165" customWidth="1"/>
    <col min="10760" max="11008" width="9" style="165"/>
    <col min="11009" max="11009" width="63.75" style="165" customWidth="1"/>
    <col min="11010" max="11010" width="41.25" style="165" customWidth="1"/>
    <col min="11011" max="11011" width="17.25" style="165" bestFit="1" customWidth="1"/>
    <col min="11012" max="11012" width="10.5" style="165" bestFit="1" customWidth="1"/>
    <col min="11013" max="11013" width="12.875" style="165" customWidth="1"/>
    <col min="11014" max="11014" width="21.625" style="165" customWidth="1"/>
    <col min="11015" max="11015" width="14.75" style="165" customWidth="1"/>
    <col min="11016" max="11264" width="9" style="165"/>
    <col min="11265" max="11265" width="63.75" style="165" customWidth="1"/>
    <col min="11266" max="11266" width="41.25" style="165" customWidth="1"/>
    <col min="11267" max="11267" width="17.25" style="165" bestFit="1" customWidth="1"/>
    <col min="11268" max="11268" width="10.5" style="165" bestFit="1" customWidth="1"/>
    <col min="11269" max="11269" width="12.875" style="165" customWidth="1"/>
    <col min="11270" max="11270" width="21.625" style="165" customWidth="1"/>
    <col min="11271" max="11271" width="14.75" style="165" customWidth="1"/>
    <col min="11272" max="11520" width="9" style="165"/>
    <col min="11521" max="11521" width="63.75" style="165" customWidth="1"/>
    <col min="11522" max="11522" width="41.25" style="165" customWidth="1"/>
    <col min="11523" max="11523" width="17.25" style="165" bestFit="1" customWidth="1"/>
    <col min="11524" max="11524" width="10.5" style="165" bestFit="1" customWidth="1"/>
    <col min="11525" max="11525" width="12.875" style="165" customWidth="1"/>
    <col min="11526" max="11526" width="21.625" style="165" customWidth="1"/>
    <col min="11527" max="11527" width="14.75" style="165" customWidth="1"/>
    <col min="11528" max="11776" width="9" style="165"/>
    <col min="11777" max="11777" width="63.75" style="165" customWidth="1"/>
    <col min="11778" max="11778" width="41.25" style="165" customWidth="1"/>
    <col min="11779" max="11779" width="17.25" style="165" bestFit="1" customWidth="1"/>
    <col min="11780" max="11780" width="10.5" style="165" bestFit="1" customWidth="1"/>
    <col min="11781" max="11781" width="12.875" style="165" customWidth="1"/>
    <col min="11782" max="11782" width="21.625" style="165" customWidth="1"/>
    <col min="11783" max="11783" width="14.75" style="165" customWidth="1"/>
    <col min="11784" max="12032" width="9" style="165"/>
    <col min="12033" max="12033" width="63.75" style="165" customWidth="1"/>
    <col min="12034" max="12034" width="41.25" style="165" customWidth="1"/>
    <col min="12035" max="12035" width="17.25" style="165" bestFit="1" customWidth="1"/>
    <col min="12036" max="12036" width="10.5" style="165" bestFit="1" customWidth="1"/>
    <col min="12037" max="12037" width="12.875" style="165" customWidth="1"/>
    <col min="12038" max="12038" width="21.625" style="165" customWidth="1"/>
    <col min="12039" max="12039" width="14.75" style="165" customWidth="1"/>
    <col min="12040" max="12288" width="9" style="165"/>
    <col min="12289" max="12289" width="63.75" style="165" customWidth="1"/>
    <col min="12290" max="12290" width="41.25" style="165" customWidth="1"/>
    <col min="12291" max="12291" width="17.25" style="165" bestFit="1" customWidth="1"/>
    <col min="12292" max="12292" width="10.5" style="165" bestFit="1" customWidth="1"/>
    <col min="12293" max="12293" width="12.875" style="165" customWidth="1"/>
    <col min="12294" max="12294" width="21.625" style="165" customWidth="1"/>
    <col min="12295" max="12295" width="14.75" style="165" customWidth="1"/>
    <col min="12296" max="12544" width="9" style="165"/>
    <col min="12545" max="12545" width="63.75" style="165" customWidth="1"/>
    <col min="12546" max="12546" width="41.25" style="165" customWidth="1"/>
    <col min="12547" max="12547" width="17.25" style="165" bestFit="1" customWidth="1"/>
    <col min="12548" max="12548" width="10.5" style="165" bestFit="1" customWidth="1"/>
    <col min="12549" max="12549" width="12.875" style="165" customWidth="1"/>
    <col min="12550" max="12550" width="21.625" style="165" customWidth="1"/>
    <col min="12551" max="12551" width="14.75" style="165" customWidth="1"/>
    <col min="12552" max="12800" width="9" style="165"/>
    <col min="12801" max="12801" width="63.75" style="165" customWidth="1"/>
    <col min="12802" max="12802" width="41.25" style="165" customWidth="1"/>
    <col min="12803" max="12803" width="17.25" style="165" bestFit="1" customWidth="1"/>
    <col min="12804" max="12804" width="10.5" style="165" bestFit="1" customWidth="1"/>
    <col min="12805" max="12805" width="12.875" style="165" customWidth="1"/>
    <col min="12806" max="12806" width="21.625" style="165" customWidth="1"/>
    <col min="12807" max="12807" width="14.75" style="165" customWidth="1"/>
    <col min="12808" max="13056" width="9" style="165"/>
    <col min="13057" max="13057" width="63.75" style="165" customWidth="1"/>
    <col min="13058" max="13058" width="41.25" style="165" customWidth="1"/>
    <col min="13059" max="13059" width="17.25" style="165" bestFit="1" customWidth="1"/>
    <col min="13060" max="13060" width="10.5" style="165" bestFit="1" customWidth="1"/>
    <col min="13061" max="13061" width="12.875" style="165" customWidth="1"/>
    <col min="13062" max="13062" width="21.625" style="165" customWidth="1"/>
    <col min="13063" max="13063" width="14.75" style="165" customWidth="1"/>
    <col min="13064" max="13312" width="9" style="165"/>
    <col min="13313" max="13313" width="63.75" style="165" customWidth="1"/>
    <col min="13314" max="13314" width="41.25" style="165" customWidth="1"/>
    <col min="13315" max="13315" width="17.25" style="165" bestFit="1" customWidth="1"/>
    <col min="13316" max="13316" width="10.5" style="165" bestFit="1" customWidth="1"/>
    <col min="13317" max="13317" width="12.875" style="165" customWidth="1"/>
    <col min="13318" max="13318" width="21.625" style="165" customWidth="1"/>
    <col min="13319" max="13319" width="14.75" style="165" customWidth="1"/>
    <col min="13320" max="13568" width="9" style="165"/>
    <col min="13569" max="13569" width="63.75" style="165" customWidth="1"/>
    <col min="13570" max="13570" width="41.25" style="165" customWidth="1"/>
    <col min="13571" max="13571" width="17.25" style="165" bestFit="1" customWidth="1"/>
    <col min="13572" max="13572" width="10.5" style="165" bestFit="1" customWidth="1"/>
    <col min="13573" max="13573" width="12.875" style="165" customWidth="1"/>
    <col min="13574" max="13574" width="21.625" style="165" customWidth="1"/>
    <col min="13575" max="13575" width="14.75" style="165" customWidth="1"/>
    <col min="13576" max="13824" width="9" style="165"/>
    <col min="13825" max="13825" width="63.75" style="165" customWidth="1"/>
    <col min="13826" max="13826" width="41.25" style="165" customWidth="1"/>
    <col min="13827" max="13827" width="17.25" style="165" bestFit="1" customWidth="1"/>
    <col min="13828" max="13828" width="10.5" style="165" bestFit="1" customWidth="1"/>
    <col min="13829" max="13829" width="12.875" style="165" customWidth="1"/>
    <col min="13830" max="13830" width="21.625" style="165" customWidth="1"/>
    <col min="13831" max="13831" width="14.75" style="165" customWidth="1"/>
    <col min="13832" max="14080" width="9" style="165"/>
    <col min="14081" max="14081" width="63.75" style="165" customWidth="1"/>
    <col min="14082" max="14082" width="41.25" style="165" customWidth="1"/>
    <col min="14083" max="14083" width="17.25" style="165" bestFit="1" customWidth="1"/>
    <col min="14084" max="14084" width="10.5" style="165" bestFit="1" customWidth="1"/>
    <col min="14085" max="14085" width="12.875" style="165" customWidth="1"/>
    <col min="14086" max="14086" width="21.625" style="165" customWidth="1"/>
    <col min="14087" max="14087" width="14.75" style="165" customWidth="1"/>
    <col min="14088" max="14336" width="9" style="165"/>
    <col min="14337" max="14337" width="63.75" style="165" customWidth="1"/>
    <col min="14338" max="14338" width="41.25" style="165" customWidth="1"/>
    <col min="14339" max="14339" width="17.25" style="165" bestFit="1" customWidth="1"/>
    <col min="14340" max="14340" width="10.5" style="165" bestFit="1" customWidth="1"/>
    <col min="14341" max="14341" width="12.875" style="165" customWidth="1"/>
    <col min="14342" max="14342" width="21.625" style="165" customWidth="1"/>
    <col min="14343" max="14343" width="14.75" style="165" customWidth="1"/>
    <col min="14344" max="14592" width="9" style="165"/>
    <col min="14593" max="14593" width="63.75" style="165" customWidth="1"/>
    <col min="14594" max="14594" width="41.25" style="165" customWidth="1"/>
    <col min="14595" max="14595" width="17.25" style="165" bestFit="1" customWidth="1"/>
    <col min="14596" max="14596" width="10.5" style="165" bestFit="1" customWidth="1"/>
    <col min="14597" max="14597" width="12.875" style="165" customWidth="1"/>
    <col min="14598" max="14598" width="21.625" style="165" customWidth="1"/>
    <col min="14599" max="14599" width="14.75" style="165" customWidth="1"/>
    <col min="14600" max="14848" width="9" style="165"/>
    <col min="14849" max="14849" width="63.75" style="165" customWidth="1"/>
    <col min="14850" max="14850" width="41.25" style="165" customWidth="1"/>
    <col min="14851" max="14851" width="17.25" style="165" bestFit="1" customWidth="1"/>
    <col min="14852" max="14852" width="10.5" style="165" bestFit="1" customWidth="1"/>
    <col min="14853" max="14853" width="12.875" style="165" customWidth="1"/>
    <col min="14854" max="14854" width="21.625" style="165" customWidth="1"/>
    <col min="14855" max="14855" width="14.75" style="165" customWidth="1"/>
    <col min="14856" max="15104" width="9" style="165"/>
    <col min="15105" max="15105" width="63.75" style="165" customWidth="1"/>
    <col min="15106" max="15106" width="41.25" style="165" customWidth="1"/>
    <col min="15107" max="15107" width="17.25" style="165" bestFit="1" customWidth="1"/>
    <col min="15108" max="15108" width="10.5" style="165" bestFit="1" customWidth="1"/>
    <col min="15109" max="15109" width="12.875" style="165" customWidth="1"/>
    <col min="15110" max="15110" width="21.625" style="165" customWidth="1"/>
    <col min="15111" max="15111" width="14.75" style="165" customWidth="1"/>
    <col min="15112" max="15360" width="9" style="165"/>
    <col min="15361" max="15361" width="63.75" style="165" customWidth="1"/>
    <col min="15362" max="15362" width="41.25" style="165" customWidth="1"/>
    <col min="15363" max="15363" width="17.25" style="165" bestFit="1" customWidth="1"/>
    <col min="15364" max="15364" width="10.5" style="165" bestFit="1" customWidth="1"/>
    <col min="15365" max="15365" width="12.875" style="165" customWidth="1"/>
    <col min="15366" max="15366" width="21.625" style="165" customWidth="1"/>
    <col min="15367" max="15367" width="14.75" style="165" customWidth="1"/>
    <col min="15368" max="15616" width="9" style="165"/>
    <col min="15617" max="15617" width="63.75" style="165" customWidth="1"/>
    <col min="15618" max="15618" width="41.25" style="165" customWidth="1"/>
    <col min="15619" max="15619" width="17.25" style="165" bestFit="1" customWidth="1"/>
    <col min="15620" max="15620" width="10.5" style="165" bestFit="1" customWidth="1"/>
    <col min="15621" max="15621" width="12.875" style="165" customWidth="1"/>
    <col min="15622" max="15622" width="21.625" style="165" customWidth="1"/>
    <col min="15623" max="15623" width="14.75" style="165" customWidth="1"/>
    <col min="15624" max="15872" width="9" style="165"/>
    <col min="15873" max="15873" width="63.75" style="165" customWidth="1"/>
    <col min="15874" max="15874" width="41.25" style="165" customWidth="1"/>
    <col min="15875" max="15875" width="17.25" style="165" bestFit="1" customWidth="1"/>
    <col min="15876" max="15876" width="10.5" style="165" bestFit="1" customWidth="1"/>
    <col min="15877" max="15877" width="12.875" style="165" customWidth="1"/>
    <col min="15878" max="15878" width="21.625" style="165" customWidth="1"/>
    <col min="15879" max="15879" width="14.75" style="165" customWidth="1"/>
    <col min="15880" max="16128" width="9" style="165"/>
    <col min="16129" max="16129" width="63.75" style="165" customWidth="1"/>
    <col min="16130" max="16130" width="41.25" style="165" customWidth="1"/>
    <col min="16131" max="16131" width="17.25" style="165" bestFit="1" customWidth="1"/>
    <col min="16132" max="16132" width="10.5" style="165" bestFit="1" customWidth="1"/>
    <col min="16133" max="16133" width="12.875" style="165" customWidth="1"/>
    <col min="16134" max="16134" width="21.625" style="165" customWidth="1"/>
    <col min="16135" max="16135" width="14.75" style="165" customWidth="1"/>
    <col min="16136" max="16384" width="9" style="165"/>
  </cols>
  <sheetData>
    <row r="1" spans="1:7" ht="24" thickBot="1" x14ac:dyDescent="0.25">
      <c r="A1" s="162" t="s">
        <v>252</v>
      </c>
      <c r="B1" s="163"/>
      <c r="C1" s="163"/>
      <c r="D1" s="163"/>
      <c r="E1" s="163"/>
      <c r="F1" s="163"/>
      <c r="G1" s="164"/>
    </row>
    <row r="2" spans="1:7" ht="36.75" x14ac:dyDescent="0.2">
      <c r="A2" s="166" t="s">
        <v>253</v>
      </c>
      <c r="B2" s="167" t="s">
        <v>254</v>
      </c>
      <c r="C2" s="168"/>
      <c r="D2" s="168"/>
      <c r="E2" s="168"/>
      <c r="F2" s="168"/>
      <c r="G2" s="169"/>
    </row>
    <row r="3" spans="1:7" ht="36.75" x14ac:dyDescent="0.2">
      <c r="A3" s="170" t="s">
        <v>255</v>
      </c>
      <c r="B3" s="171" t="s">
        <v>256</v>
      </c>
      <c r="C3" s="172" t="s">
        <v>257</v>
      </c>
      <c r="D3" s="173">
        <v>43105</v>
      </c>
      <c r="E3" s="174"/>
      <c r="F3" s="174"/>
      <c r="G3" s="175"/>
    </row>
    <row r="4" spans="1:7" ht="36.75" x14ac:dyDescent="0.2">
      <c r="A4" s="170" t="s">
        <v>258</v>
      </c>
      <c r="B4" s="171" t="s">
        <v>259</v>
      </c>
      <c r="C4" s="172" t="s">
        <v>260</v>
      </c>
      <c r="D4" s="176">
        <v>4</v>
      </c>
      <c r="E4" s="177"/>
      <c r="F4" s="177"/>
      <c r="G4" s="178"/>
    </row>
    <row r="5" spans="1:7" ht="37.5" x14ac:dyDescent="0.2">
      <c r="A5" s="170" t="s">
        <v>261</v>
      </c>
      <c r="B5" s="171" t="s">
        <v>262</v>
      </c>
      <c r="C5" s="172" t="s">
        <v>263</v>
      </c>
      <c r="D5" s="176">
        <v>3</v>
      </c>
      <c r="E5" s="177"/>
      <c r="F5" s="177"/>
      <c r="G5" s="178"/>
    </row>
    <row r="6" spans="1:7" ht="36.75" x14ac:dyDescent="0.2">
      <c r="A6" s="179" t="s">
        <v>264</v>
      </c>
      <c r="B6" s="180">
        <f>C55</f>
        <v>8382.9599999999991</v>
      </c>
      <c r="C6" s="181"/>
      <c r="D6" s="181"/>
      <c r="E6" s="181"/>
      <c r="F6" s="181"/>
      <c r="G6" s="182"/>
    </row>
    <row r="7" spans="1:7" ht="37.5" thickBot="1" x14ac:dyDescent="0.25">
      <c r="A7" s="183" t="s">
        <v>265</v>
      </c>
      <c r="B7" s="184">
        <f>C57</f>
        <v>8946.2949119999994</v>
      </c>
      <c r="C7" s="185"/>
      <c r="D7" s="185"/>
      <c r="E7" s="185"/>
      <c r="F7" s="185"/>
      <c r="G7" s="186"/>
    </row>
    <row r="8" spans="1:7" ht="18.75" thickBot="1" x14ac:dyDescent="0.25">
      <c r="A8" s="187" t="s">
        <v>266</v>
      </c>
      <c r="B8" s="188"/>
      <c r="C8" s="188"/>
      <c r="D8" s="188"/>
      <c r="E8" s="188"/>
      <c r="F8" s="188"/>
      <c r="G8" s="189"/>
    </row>
    <row r="9" spans="1:7" s="197" customFormat="1" ht="36.75" x14ac:dyDescent="0.2">
      <c r="A9" s="190" t="s">
        <v>267</v>
      </c>
      <c r="B9" s="191">
        <f>SUM(G10:G12)</f>
        <v>3900</v>
      </c>
      <c r="C9" s="192" t="s">
        <v>268</v>
      </c>
      <c r="D9" s="193"/>
      <c r="E9" s="194" t="s">
        <v>269</v>
      </c>
      <c r="F9" s="195" t="s">
        <v>20</v>
      </c>
      <c r="G9" s="196" t="s">
        <v>270</v>
      </c>
    </row>
    <row r="10" spans="1:7" ht="18.75" x14ac:dyDescent="0.2">
      <c r="A10" s="198" t="s">
        <v>271</v>
      </c>
      <c r="B10" s="199" t="s">
        <v>272</v>
      </c>
      <c r="C10" s="200">
        <v>650</v>
      </c>
      <c r="D10" s="201" t="s">
        <v>273</v>
      </c>
      <c r="E10" s="202"/>
      <c r="F10" s="203"/>
      <c r="G10" s="204">
        <f>C10*E10*F10</f>
        <v>0</v>
      </c>
    </row>
    <row r="11" spans="1:7" ht="18.75" x14ac:dyDescent="0.2">
      <c r="A11" s="198"/>
      <c r="B11" s="199" t="s">
        <v>274</v>
      </c>
      <c r="C11" s="200">
        <v>650</v>
      </c>
      <c r="D11" s="201" t="s">
        <v>273</v>
      </c>
      <c r="E11" s="202">
        <v>3</v>
      </c>
      <c r="F11" s="203">
        <v>2</v>
      </c>
      <c r="G11" s="204">
        <f>C11*E11*F11</f>
        <v>3900</v>
      </c>
    </row>
    <row r="12" spans="1:7" ht="18.75" x14ac:dyDescent="0.2">
      <c r="A12" s="198"/>
      <c r="B12" s="199" t="s">
        <v>28</v>
      </c>
      <c r="C12" s="200">
        <v>650</v>
      </c>
      <c r="D12" s="201" t="s">
        <v>273</v>
      </c>
      <c r="E12" s="202"/>
      <c r="F12" s="203"/>
      <c r="G12" s="204">
        <f>C12*E12*F12</f>
        <v>0</v>
      </c>
    </row>
    <row r="13" spans="1:7" s="197" customFormat="1" ht="36.75" x14ac:dyDescent="0.2">
      <c r="A13" s="205" t="s">
        <v>275</v>
      </c>
      <c r="B13" s="206">
        <f>SUM(G14:G17)</f>
        <v>0</v>
      </c>
      <c r="C13" s="207" t="s">
        <v>268</v>
      </c>
      <c r="D13" s="208"/>
      <c r="E13" s="209" t="s">
        <v>276</v>
      </c>
      <c r="F13" s="210" t="s">
        <v>277</v>
      </c>
      <c r="G13" s="211"/>
    </row>
    <row r="14" spans="1:7" ht="18.75" x14ac:dyDescent="0.2">
      <c r="A14" s="212" t="s">
        <v>278</v>
      </c>
      <c r="B14" s="213" t="s">
        <v>279</v>
      </c>
      <c r="C14" s="200">
        <v>58</v>
      </c>
      <c r="D14" s="201" t="s">
        <v>280</v>
      </c>
      <c r="E14" s="202"/>
      <c r="F14" s="203"/>
      <c r="G14" s="204">
        <f>C14*E14*F14</f>
        <v>0</v>
      </c>
    </row>
    <row r="15" spans="1:7" ht="18.75" x14ac:dyDescent="0.2">
      <c r="A15" s="212" t="s">
        <v>278</v>
      </c>
      <c r="B15" s="213" t="s">
        <v>281</v>
      </c>
      <c r="C15" s="200">
        <v>58</v>
      </c>
      <c r="D15" s="201" t="s">
        <v>280</v>
      </c>
      <c r="E15" s="202"/>
      <c r="F15" s="203"/>
      <c r="G15" s="204">
        <f>C15*E15*F15</f>
        <v>0</v>
      </c>
    </row>
    <row r="16" spans="1:7" ht="18.75" x14ac:dyDescent="0.2">
      <c r="A16" s="212" t="s">
        <v>278</v>
      </c>
      <c r="B16" s="213" t="s">
        <v>282</v>
      </c>
      <c r="C16" s="200">
        <v>58</v>
      </c>
      <c r="D16" s="201" t="s">
        <v>280</v>
      </c>
      <c r="E16" s="202"/>
      <c r="F16" s="203"/>
      <c r="G16" s="204">
        <f>C16*E16*F16</f>
        <v>0</v>
      </c>
    </row>
    <row r="17" spans="1:7" ht="18.75" x14ac:dyDescent="0.2">
      <c r="A17" s="212"/>
      <c r="B17" s="213"/>
      <c r="C17" s="200"/>
      <c r="D17" s="201"/>
      <c r="E17" s="202"/>
      <c r="F17" s="203"/>
      <c r="G17" s="204"/>
    </row>
    <row r="18" spans="1:7" s="197" customFormat="1" ht="36.75" x14ac:dyDescent="0.2">
      <c r="A18" s="205" t="s">
        <v>283</v>
      </c>
      <c r="B18" s="206">
        <f>SUM(G19:G23)</f>
        <v>2262</v>
      </c>
      <c r="C18" s="207" t="s">
        <v>268</v>
      </c>
      <c r="D18" s="208"/>
      <c r="E18" s="209" t="s">
        <v>284</v>
      </c>
      <c r="F18" s="210" t="s">
        <v>277</v>
      </c>
      <c r="G18" s="211"/>
    </row>
    <row r="19" spans="1:7" ht="21" customHeight="1" x14ac:dyDescent="0.2">
      <c r="A19" s="214" t="s">
        <v>285</v>
      </c>
      <c r="B19" s="215" t="s">
        <v>286</v>
      </c>
      <c r="C19" s="216">
        <v>148</v>
      </c>
      <c r="D19" s="201" t="s">
        <v>287</v>
      </c>
      <c r="E19" s="202"/>
      <c r="F19" s="203"/>
      <c r="G19" s="204">
        <f>C19*E19*F19</f>
        <v>0</v>
      </c>
    </row>
    <row r="20" spans="1:7" ht="18.75" x14ac:dyDescent="0.2">
      <c r="A20" s="214" t="s">
        <v>285</v>
      </c>
      <c r="B20" s="215" t="s">
        <v>288</v>
      </c>
      <c r="C20" s="216">
        <v>158</v>
      </c>
      <c r="D20" s="201" t="s">
        <v>287</v>
      </c>
      <c r="E20" s="202">
        <v>3</v>
      </c>
      <c r="F20" s="203">
        <v>1</v>
      </c>
      <c r="G20" s="204">
        <f>C20*E20*F20</f>
        <v>474</v>
      </c>
    </row>
    <row r="21" spans="1:7" ht="18.75" x14ac:dyDescent="0.2">
      <c r="A21" s="214" t="s">
        <v>285</v>
      </c>
      <c r="B21" s="215" t="s">
        <v>289</v>
      </c>
      <c r="C21" s="216">
        <v>148</v>
      </c>
      <c r="D21" s="201" t="s">
        <v>287</v>
      </c>
      <c r="E21" s="202">
        <v>3</v>
      </c>
      <c r="F21" s="203">
        <v>2</v>
      </c>
      <c r="G21" s="204">
        <f>C21*E21*F21</f>
        <v>888</v>
      </c>
    </row>
    <row r="22" spans="1:7" ht="18.75" x14ac:dyDescent="0.2">
      <c r="A22" s="214" t="s">
        <v>285</v>
      </c>
      <c r="B22" s="215" t="s">
        <v>290</v>
      </c>
      <c r="C22" s="216"/>
      <c r="D22" s="201" t="s">
        <v>287</v>
      </c>
      <c r="E22" s="202"/>
      <c r="F22" s="203"/>
      <c r="G22" s="204">
        <f>C22*E22*F22</f>
        <v>0</v>
      </c>
    </row>
    <row r="23" spans="1:7" ht="18.75" x14ac:dyDescent="0.2">
      <c r="A23" s="214" t="s">
        <v>285</v>
      </c>
      <c r="B23" s="215" t="s">
        <v>291</v>
      </c>
      <c r="C23" s="216">
        <v>300</v>
      </c>
      <c r="D23" s="201" t="s">
        <v>287</v>
      </c>
      <c r="E23" s="202">
        <v>3</v>
      </c>
      <c r="F23" s="203">
        <v>1</v>
      </c>
      <c r="G23" s="204">
        <f>C23*E23*F23</f>
        <v>900</v>
      </c>
    </row>
    <row r="24" spans="1:7" s="197" customFormat="1" ht="36.75" x14ac:dyDescent="0.2">
      <c r="A24" s="205" t="s">
        <v>292</v>
      </c>
      <c r="B24" s="206">
        <f>SUM(G25:G31)</f>
        <v>600</v>
      </c>
      <c r="C24" s="207" t="s">
        <v>293</v>
      </c>
      <c r="D24" s="208"/>
      <c r="E24" s="209" t="s">
        <v>294</v>
      </c>
      <c r="F24" s="210" t="s">
        <v>295</v>
      </c>
      <c r="G24" s="211"/>
    </row>
    <row r="25" spans="1:7" s="197" customFormat="1" ht="18.75" customHeight="1" x14ac:dyDescent="0.2">
      <c r="A25" s="217" t="s">
        <v>296</v>
      </c>
      <c r="B25" s="218" t="s">
        <v>297</v>
      </c>
      <c r="C25" s="219">
        <v>260</v>
      </c>
      <c r="D25" s="201" t="s">
        <v>298</v>
      </c>
      <c r="E25" s="202"/>
      <c r="F25" s="203"/>
      <c r="G25" s="204">
        <f t="shared" ref="G25:G31" si="0">C25*E25*F25</f>
        <v>0</v>
      </c>
    </row>
    <row r="26" spans="1:7" s="197" customFormat="1" ht="18.75" x14ac:dyDescent="0.2">
      <c r="A26" s="220"/>
      <c r="B26" s="218" t="s">
        <v>299</v>
      </c>
      <c r="C26" s="219">
        <v>300</v>
      </c>
      <c r="D26" s="201" t="s">
        <v>298</v>
      </c>
      <c r="E26" s="202">
        <v>1</v>
      </c>
      <c r="F26" s="203">
        <v>2</v>
      </c>
      <c r="G26" s="204">
        <f t="shared" si="0"/>
        <v>600</v>
      </c>
    </row>
    <row r="27" spans="1:7" s="197" customFormat="1" ht="37.5" x14ac:dyDescent="0.2">
      <c r="A27" s="220"/>
      <c r="B27" s="218" t="s">
        <v>300</v>
      </c>
      <c r="C27" s="219">
        <v>500</v>
      </c>
      <c r="D27" s="201" t="s">
        <v>298</v>
      </c>
      <c r="E27" s="202"/>
      <c r="F27" s="203"/>
      <c r="G27" s="204">
        <f t="shared" si="0"/>
        <v>0</v>
      </c>
    </row>
    <row r="28" spans="1:7" s="197" customFormat="1" ht="18.75" x14ac:dyDescent="0.2">
      <c r="A28" s="220"/>
      <c r="B28" s="218" t="s">
        <v>301</v>
      </c>
      <c r="C28" s="219">
        <v>550</v>
      </c>
      <c r="D28" s="201" t="s">
        <v>298</v>
      </c>
      <c r="E28" s="202"/>
      <c r="F28" s="203"/>
      <c r="G28" s="204">
        <f t="shared" si="0"/>
        <v>0</v>
      </c>
    </row>
    <row r="29" spans="1:7" s="197" customFormat="1" ht="18.75" x14ac:dyDescent="0.2">
      <c r="A29" s="220"/>
      <c r="B29" s="218" t="s">
        <v>302</v>
      </c>
      <c r="C29" s="219">
        <v>650</v>
      </c>
      <c r="D29" s="201" t="s">
        <v>298</v>
      </c>
      <c r="E29" s="202"/>
      <c r="F29" s="203"/>
      <c r="G29" s="204">
        <f t="shared" si="0"/>
        <v>0</v>
      </c>
    </row>
    <row r="30" spans="1:7" s="197" customFormat="1" ht="18.75" x14ac:dyDescent="0.2">
      <c r="A30" s="220"/>
      <c r="B30" s="218" t="s">
        <v>303</v>
      </c>
      <c r="C30" s="219">
        <v>1100</v>
      </c>
      <c r="D30" s="201" t="s">
        <v>298</v>
      </c>
      <c r="E30" s="202"/>
      <c r="F30" s="203"/>
      <c r="G30" s="204">
        <f t="shared" si="0"/>
        <v>0</v>
      </c>
    </row>
    <row r="31" spans="1:7" s="197" customFormat="1" ht="18.75" x14ac:dyDescent="0.2">
      <c r="A31" s="221"/>
      <c r="B31" s="218" t="s">
        <v>304</v>
      </c>
      <c r="C31" s="219">
        <v>1000</v>
      </c>
      <c r="D31" s="201" t="s">
        <v>298</v>
      </c>
      <c r="E31" s="202"/>
      <c r="F31" s="203"/>
      <c r="G31" s="204">
        <f t="shared" si="0"/>
        <v>0</v>
      </c>
    </row>
    <row r="32" spans="1:7" s="197" customFormat="1" ht="37.5" x14ac:dyDescent="0.2">
      <c r="A32" s="205" t="s">
        <v>305</v>
      </c>
      <c r="B32" s="206">
        <f>SUM(G33:G33)</f>
        <v>0</v>
      </c>
      <c r="C32" s="207" t="s">
        <v>268</v>
      </c>
      <c r="D32" s="208"/>
      <c r="E32" s="209" t="s">
        <v>306</v>
      </c>
      <c r="F32" s="210" t="s">
        <v>307</v>
      </c>
      <c r="G32" s="211"/>
    </row>
    <row r="33" spans="1:7" ht="18.75" x14ac:dyDescent="0.2">
      <c r="A33" s="222" t="s">
        <v>308</v>
      </c>
      <c r="B33" s="223" t="s">
        <v>309</v>
      </c>
      <c r="C33" s="200">
        <v>15</v>
      </c>
      <c r="D33" s="224" t="s">
        <v>280</v>
      </c>
      <c r="E33" s="202">
        <v>0</v>
      </c>
      <c r="F33" s="203">
        <v>1</v>
      </c>
      <c r="G33" s="204">
        <f>C33*E33*F33</f>
        <v>0</v>
      </c>
    </row>
    <row r="34" spans="1:7" ht="36.75" x14ac:dyDescent="0.2">
      <c r="A34" s="205" t="s">
        <v>310</v>
      </c>
      <c r="B34" s="206">
        <f>SUM(G35:G35)</f>
        <v>0</v>
      </c>
      <c r="C34" s="207" t="s">
        <v>268</v>
      </c>
      <c r="D34" s="208"/>
      <c r="E34" s="209" t="s">
        <v>306</v>
      </c>
      <c r="F34" s="210" t="s">
        <v>311</v>
      </c>
      <c r="G34" s="225"/>
    </row>
    <row r="35" spans="1:7" ht="18.75" x14ac:dyDescent="0.2">
      <c r="A35" s="226" t="s">
        <v>312</v>
      </c>
      <c r="B35" s="227"/>
      <c r="C35" s="200"/>
      <c r="D35" s="201" t="s">
        <v>287</v>
      </c>
      <c r="E35" s="202"/>
      <c r="F35" s="203"/>
      <c r="G35" s="204">
        <f>C35*E35*F35</f>
        <v>0</v>
      </c>
    </row>
    <row r="36" spans="1:7" ht="37.5" x14ac:dyDescent="0.2">
      <c r="A36" s="228" t="s">
        <v>313</v>
      </c>
      <c r="B36" s="206">
        <f>SUM(G37:G42)</f>
        <v>1000</v>
      </c>
      <c r="C36" s="207" t="s">
        <v>268</v>
      </c>
      <c r="D36" s="208"/>
      <c r="E36" s="209" t="s">
        <v>306</v>
      </c>
      <c r="F36" s="210" t="s">
        <v>311</v>
      </c>
      <c r="G36" s="211"/>
    </row>
    <row r="37" spans="1:7" ht="18.75" customHeight="1" x14ac:dyDescent="0.2">
      <c r="A37" s="229" t="s">
        <v>314</v>
      </c>
      <c r="B37" s="223" t="s">
        <v>315</v>
      </c>
      <c r="C37" s="230">
        <v>500</v>
      </c>
      <c r="D37" s="224" t="s">
        <v>316</v>
      </c>
      <c r="E37" s="202">
        <v>1</v>
      </c>
      <c r="F37" s="203">
        <v>1</v>
      </c>
      <c r="G37" s="204">
        <f>C37*E37*F37</f>
        <v>500</v>
      </c>
    </row>
    <row r="38" spans="1:7" ht="18.75" x14ac:dyDescent="0.2">
      <c r="A38" s="231"/>
      <c r="B38" s="223" t="s">
        <v>317</v>
      </c>
      <c r="C38" s="230">
        <v>500</v>
      </c>
      <c r="D38" s="224" t="s">
        <v>316</v>
      </c>
      <c r="E38" s="202">
        <v>1</v>
      </c>
      <c r="F38" s="203">
        <v>1</v>
      </c>
      <c r="G38" s="204">
        <f>C38*E38*F38</f>
        <v>500</v>
      </c>
    </row>
    <row r="39" spans="1:7" ht="18.75" x14ac:dyDescent="0.2">
      <c r="A39" s="232" t="s">
        <v>318</v>
      </c>
      <c r="B39" s="223" t="s">
        <v>319</v>
      </c>
      <c r="C39" s="200">
        <v>650</v>
      </c>
      <c r="D39" s="201" t="s">
        <v>273</v>
      </c>
      <c r="E39" s="202">
        <v>0</v>
      </c>
      <c r="F39" s="203">
        <v>0</v>
      </c>
      <c r="G39" s="233">
        <f>C39*E39*F39</f>
        <v>0</v>
      </c>
    </row>
    <row r="40" spans="1:7" s="235" customFormat="1" ht="18.75" x14ac:dyDescent="0.2">
      <c r="A40" s="234"/>
      <c r="B40" s="223" t="s">
        <v>320</v>
      </c>
      <c r="C40" s="200">
        <v>500</v>
      </c>
      <c r="D40" s="201" t="s">
        <v>321</v>
      </c>
      <c r="E40" s="202">
        <v>0</v>
      </c>
      <c r="F40" s="203">
        <v>0</v>
      </c>
      <c r="G40" s="233">
        <f>C40*E40*F40</f>
        <v>0</v>
      </c>
    </row>
    <row r="41" spans="1:7" s="235" customFormat="1" ht="18.75" x14ac:dyDescent="0.2">
      <c r="A41" s="234"/>
      <c r="B41" s="223" t="s">
        <v>322</v>
      </c>
      <c r="C41" s="200">
        <v>350</v>
      </c>
      <c r="D41" s="201" t="s">
        <v>323</v>
      </c>
      <c r="E41" s="202">
        <v>0</v>
      </c>
      <c r="F41" s="203">
        <v>0</v>
      </c>
      <c r="G41" s="233">
        <f>C41*E41*F41</f>
        <v>0</v>
      </c>
    </row>
    <row r="42" spans="1:7" ht="18.75" x14ac:dyDescent="0.2">
      <c r="A42" s="222" t="s">
        <v>324</v>
      </c>
      <c r="B42" s="223" t="s">
        <v>325</v>
      </c>
      <c r="C42" s="200"/>
      <c r="D42" s="236" t="s">
        <v>221</v>
      </c>
      <c r="E42" s="202"/>
      <c r="F42" s="203"/>
      <c r="G42" s="237">
        <f>(B9+B13+B18+B24+B32+B34)*C42</f>
        <v>0</v>
      </c>
    </row>
    <row r="43" spans="1:7" ht="37.5" x14ac:dyDescent="0.2">
      <c r="A43" s="228" t="s">
        <v>326</v>
      </c>
      <c r="B43" s="206"/>
      <c r="C43" s="207"/>
      <c r="D43" s="208"/>
      <c r="E43" s="209" t="s">
        <v>306</v>
      </c>
      <c r="F43" s="210"/>
      <c r="G43" s="238"/>
    </row>
    <row r="44" spans="1:7" ht="18.75" x14ac:dyDescent="0.2">
      <c r="A44" s="222"/>
      <c r="B44" s="223"/>
      <c r="C44" s="230"/>
      <c r="D44" s="224" t="s">
        <v>316</v>
      </c>
      <c r="E44" s="202"/>
      <c r="F44" s="203"/>
      <c r="G44" s="204">
        <f>C44*E44*F44</f>
        <v>0</v>
      </c>
    </row>
    <row r="45" spans="1:7" ht="112.5" x14ac:dyDescent="0.2">
      <c r="A45" s="205" t="s">
        <v>327</v>
      </c>
      <c r="B45" s="239" t="s">
        <v>328</v>
      </c>
      <c r="C45" s="240">
        <f>SUM(B9+B13+B18+B24+B32+B34+B36+B43)-G41</f>
        <v>7762</v>
      </c>
      <c r="D45" s="241"/>
      <c r="E45" s="241"/>
      <c r="F45" s="241"/>
      <c r="G45" s="242"/>
    </row>
    <row r="46" spans="1:7" s="197" customFormat="1" ht="20.25" x14ac:dyDescent="0.2">
      <c r="A46" s="222" t="s">
        <v>329</v>
      </c>
      <c r="B46" s="243">
        <v>0.08</v>
      </c>
      <c r="C46" s="244">
        <f>C45*B46</f>
        <v>620.96</v>
      </c>
      <c r="D46" s="245"/>
      <c r="E46" s="245"/>
      <c r="F46" s="245"/>
      <c r="G46" s="246"/>
    </row>
    <row r="47" spans="1:7" s="197" customFormat="1" ht="18.75" x14ac:dyDescent="0.2">
      <c r="A47" s="228" t="s">
        <v>330</v>
      </c>
      <c r="B47" s="241">
        <f>C45+C46</f>
        <v>8382.9599999999991</v>
      </c>
      <c r="C47" s="247">
        <f>C45*C46</f>
        <v>4819891.5200000005</v>
      </c>
      <c r="D47" s="247"/>
      <c r="E47" s="247"/>
      <c r="F47" s="247"/>
      <c r="G47" s="248"/>
    </row>
    <row r="48" spans="1:7" s="197" customFormat="1" ht="36.75" x14ac:dyDescent="0.2">
      <c r="A48" s="205" t="s">
        <v>331</v>
      </c>
      <c r="B48" s="206">
        <f>SUM(G49:G51)</f>
        <v>0</v>
      </c>
      <c r="C48" s="207" t="s">
        <v>268</v>
      </c>
      <c r="D48" s="208"/>
      <c r="E48" s="209" t="s">
        <v>306</v>
      </c>
      <c r="F48" s="210" t="s">
        <v>332</v>
      </c>
      <c r="G48" s="211"/>
    </row>
    <row r="49" spans="1:7" ht="56.25" x14ac:dyDescent="0.2">
      <c r="A49" s="222" t="s">
        <v>333</v>
      </c>
      <c r="B49" s="249" t="s">
        <v>334</v>
      </c>
      <c r="C49" s="200">
        <v>0</v>
      </c>
      <c r="D49" s="201" t="s">
        <v>335</v>
      </c>
      <c r="E49" s="202">
        <v>0</v>
      </c>
      <c r="F49" s="203">
        <v>0</v>
      </c>
      <c r="G49" s="204">
        <f>C49*E49*F49</f>
        <v>0</v>
      </c>
    </row>
    <row r="50" spans="1:7" ht="18.75" x14ac:dyDescent="0.2">
      <c r="A50" s="229" t="s">
        <v>336</v>
      </c>
      <c r="B50" s="249"/>
      <c r="C50" s="200"/>
      <c r="D50" s="201" t="s">
        <v>335</v>
      </c>
      <c r="E50" s="202"/>
      <c r="F50" s="203"/>
      <c r="G50" s="204">
        <f>C50*E50*F50</f>
        <v>0</v>
      </c>
    </row>
    <row r="51" spans="1:7" ht="18.75" x14ac:dyDescent="0.2">
      <c r="A51" s="229" t="s">
        <v>337</v>
      </c>
      <c r="B51" s="249" t="s">
        <v>338</v>
      </c>
      <c r="C51" s="200">
        <v>0</v>
      </c>
      <c r="D51" s="201" t="s">
        <v>335</v>
      </c>
      <c r="E51" s="202">
        <v>0</v>
      </c>
      <c r="F51" s="203">
        <v>0</v>
      </c>
      <c r="G51" s="204">
        <f>C51*E51*F51</f>
        <v>0</v>
      </c>
    </row>
    <row r="52" spans="1:7" ht="37.5" x14ac:dyDescent="0.2">
      <c r="A52" s="228" t="s">
        <v>339</v>
      </c>
      <c r="B52" s="206">
        <f>SUM(G53:G54)</f>
        <v>0</v>
      </c>
      <c r="C52" s="250" t="s">
        <v>340</v>
      </c>
      <c r="D52" s="208"/>
      <c r="E52" s="251" t="s">
        <v>341</v>
      </c>
      <c r="F52" s="252" t="s">
        <v>342</v>
      </c>
      <c r="G52" s="253" t="s">
        <v>343</v>
      </c>
    </row>
    <row r="53" spans="1:7" ht="18.75" x14ac:dyDescent="0.2">
      <c r="A53" s="222" t="s">
        <v>339</v>
      </c>
      <c r="B53" s="254"/>
      <c r="C53" s="200"/>
      <c r="D53" s="201" t="s">
        <v>287</v>
      </c>
      <c r="E53" s="255"/>
      <c r="F53" s="256"/>
      <c r="G53" s="233">
        <f>C53*E53*F53</f>
        <v>0</v>
      </c>
    </row>
    <row r="54" spans="1:7" ht="18.75" x14ac:dyDescent="0.2">
      <c r="A54" s="231" t="s">
        <v>344</v>
      </c>
      <c r="B54" s="257" t="s">
        <v>345</v>
      </c>
      <c r="C54" s="258"/>
      <c r="D54" s="259" t="s">
        <v>287</v>
      </c>
      <c r="E54" s="260"/>
      <c r="F54" s="261"/>
      <c r="G54" s="262">
        <f>G53*C54</f>
        <v>0</v>
      </c>
    </row>
    <row r="55" spans="1:7" ht="55.5" x14ac:dyDescent="0.2">
      <c r="A55" s="205" t="s">
        <v>346</v>
      </c>
      <c r="B55" s="263" t="s">
        <v>347</v>
      </c>
      <c r="C55" s="264">
        <f>B47+B48+G41+B52</f>
        <v>8382.9599999999991</v>
      </c>
      <c r="D55" s="265"/>
      <c r="E55" s="266"/>
      <c r="F55" s="266"/>
      <c r="G55" s="267"/>
    </row>
    <row r="56" spans="1:7" ht="18.75" x14ac:dyDescent="0.2">
      <c r="A56" s="205" t="s">
        <v>348</v>
      </c>
      <c r="B56" s="268">
        <v>6.7199999999999996E-2</v>
      </c>
      <c r="C56" s="269">
        <f>C55*B56</f>
        <v>563.33491199999992</v>
      </c>
      <c r="D56" s="270"/>
      <c r="E56" s="270"/>
      <c r="F56" s="270"/>
      <c r="G56" s="271"/>
    </row>
    <row r="57" spans="1:7" ht="18.75" x14ac:dyDescent="0.2">
      <c r="A57" s="228" t="s">
        <v>349</v>
      </c>
      <c r="B57" s="272"/>
      <c r="C57" s="269">
        <f>C55+C56</f>
        <v>8946.2949119999994</v>
      </c>
      <c r="D57" s="270"/>
      <c r="E57" s="270"/>
      <c r="F57" s="270"/>
      <c r="G57" s="271"/>
    </row>
    <row r="58" spans="1:7" ht="37.5" x14ac:dyDescent="0.2">
      <c r="A58" s="222" t="s">
        <v>350</v>
      </c>
      <c r="B58" s="273"/>
      <c r="C58" s="274">
        <v>3</v>
      </c>
      <c r="D58" s="275"/>
      <c r="E58" s="275"/>
      <c r="F58" s="275"/>
      <c r="G58" s="276"/>
    </row>
    <row r="59" spans="1:7" ht="37.5" thickBot="1" x14ac:dyDescent="0.25">
      <c r="A59" s="277" t="s">
        <v>351</v>
      </c>
      <c r="B59" s="278"/>
      <c r="C59" s="279">
        <f>C57/C58</f>
        <v>2982.0983039999996</v>
      </c>
      <c r="D59" s="280"/>
      <c r="E59" s="280"/>
      <c r="F59" s="280"/>
      <c r="G59" s="281"/>
    </row>
    <row r="60" spans="1:7" ht="13.5" x14ac:dyDescent="0.25">
      <c r="A60" s="282"/>
      <c r="B60" s="282"/>
      <c r="C60" s="282"/>
      <c r="D60" s="282"/>
      <c r="E60" s="283"/>
      <c r="F60" s="284"/>
      <c r="G60" s="285"/>
    </row>
  </sheetData>
  <protectedRanges>
    <protectedRange sqref="D3 B3" name="Area 1"/>
    <protectedRange sqref="B49:F51 B59:F59 B33:F33 A35 C35:F35 B19:D23 F19:F23" name="Area 7_2"/>
    <protectedRange sqref="B54:C54 B58:F58 B42 A57 C45:F47 D42:F42 G39:G41 B40:E41 B39:C39 E39 E54:F54 A46:A47 B45 B44:F44 D14:D17 C37:F38" name="Area 6_2"/>
    <protectedRange sqref="A58:F58 H35:GW35 A35 H52:GW55 C35:F35 A40:A41 E54:G54 D40:D41 A54:C54 B19:D23 F19:GW23" name="Area 5_2"/>
    <protectedRange sqref="B37:B38" name="Area 6_2_1"/>
  </protectedRanges>
  <mergeCells count="29">
    <mergeCell ref="C55:G55"/>
    <mergeCell ref="C56:G56"/>
    <mergeCell ref="C57:G57"/>
    <mergeCell ref="C58:G58"/>
    <mergeCell ref="C59:G59"/>
    <mergeCell ref="C43:D43"/>
    <mergeCell ref="C45:G45"/>
    <mergeCell ref="C46:G46"/>
    <mergeCell ref="B47:G47"/>
    <mergeCell ref="C48:D48"/>
    <mergeCell ref="C52:D52"/>
    <mergeCell ref="C24:D24"/>
    <mergeCell ref="A25:A31"/>
    <mergeCell ref="C32:D32"/>
    <mergeCell ref="C34:D34"/>
    <mergeCell ref="C36:D36"/>
    <mergeCell ref="A39:A41"/>
    <mergeCell ref="B7:G7"/>
    <mergeCell ref="A8:G8"/>
    <mergeCell ref="C9:D9"/>
    <mergeCell ref="A10:A12"/>
    <mergeCell ref="C13:D13"/>
    <mergeCell ref="C18:D18"/>
    <mergeCell ref="A1:G1"/>
    <mergeCell ref="B2:G2"/>
    <mergeCell ref="D3:G3"/>
    <mergeCell ref="D4:G4"/>
    <mergeCell ref="D5:G5"/>
    <mergeCell ref="B6:G6"/>
  </mergeCells>
  <phoneticPr fontId="4" type="noConversion"/>
  <conditionalFormatting sqref="C19:C23">
    <cfRule type="cellIs" dxfId="1" priority="1" stopIfTrue="1" operator="greaterThan">
      <formula>500</formula>
    </cfRule>
  </conditionalFormatting>
  <dataValidations count="5">
    <dataValidation allowBlank="1" showInputMessage="1" showErrorMessage="1" promptTitle="请在此插入行. Please insert from here." prompt="_x000a_Please copy this line, and click the right button to insert the copies line._x000a__x000a_1.请点选本行&quot;行符&quot;_x000a_2.点选右键&quot;复制&quot;一整行_x000a_3.用右键点选本行&quot;行符&quot;并&quot;插入复制的单元格&quot;" sqref="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A59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VI59 A65595 IW65595 SS65595 ACO65595 AMK65595 AWG65595 BGC65595 BPY65595 BZU65595 CJQ65595 CTM65595 DDI65595 DNE65595 DXA65595 EGW65595 EQS65595 FAO65595 FKK65595 FUG65595 GEC65595 GNY65595 GXU65595 HHQ65595 HRM65595 IBI65595 ILE65595 IVA65595 JEW65595 JOS65595 JYO65595 KIK65595 KSG65595 LCC65595 LLY65595 LVU65595 MFQ65595 MPM65595 MZI65595 NJE65595 NTA65595 OCW65595 OMS65595 OWO65595 PGK65595 PQG65595 QAC65595 QJY65595 QTU65595 RDQ65595 RNM65595 RXI65595 SHE65595 SRA65595 TAW65595 TKS65595 TUO65595 UEK65595 UOG65595 UYC65595 VHY65595 VRU65595 WBQ65595 WLM65595 WVI65595 A131131 IW131131 SS131131 ACO131131 AMK131131 AWG131131 BGC131131 BPY131131 BZU131131 CJQ131131 CTM131131 DDI131131 DNE131131 DXA131131 EGW131131 EQS131131 FAO131131 FKK131131 FUG131131 GEC131131 GNY131131 GXU131131 HHQ131131 HRM131131 IBI131131 ILE131131 IVA131131 JEW131131 JOS131131 JYO131131 KIK131131 KSG131131 LCC131131 LLY131131 LVU131131 MFQ131131 MPM131131 MZI131131 NJE131131 NTA131131 OCW131131 OMS131131 OWO131131 PGK131131 PQG131131 QAC131131 QJY131131 QTU131131 RDQ131131 RNM131131 RXI131131 SHE131131 SRA131131 TAW131131 TKS131131 TUO131131 UEK131131 UOG131131 UYC131131 VHY131131 VRU131131 WBQ131131 WLM131131 WVI131131 A196667 IW196667 SS196667 ACO196667 AMK196667 AWG196667 BGC196667 BPY196667 BZU196667 CJQ196667 CTM196667 DDI196667 DNE196667 DXA196667 EGW196667 EQS196667 FAO196667 FKK196667 FUG196667 GEC196667 GNY196667 GXU196667 HHQ196667 HRM196667 IBI196667 ILE196667 IVA196667 JEW196667 JOS196667 JYO196667 KIK196667 KSG196667 LCC196667 LLY196667 LVU196667 MFQ196667 MPM196667 MZI196667 NJE196667 NTA196667 OCW196667 OMS196667 OWO196667 PGK196667 PQG196667 QAC196667 QJY196667 QTU196667 RDQ196667 RNM196667 RXI196667 SHE196667 SRA196667 TAW196667 TKS196667 TUO196667 UEK196667 UOG196667 UYC196667 VHY196667 VRU196667 WBQ196667 WLM196667 WVI196667 A262203 IW262203 SS262203 ACO262203 AMK262203 AWG262203 BGC262203 BPY262203 BZU262203 CJQ262203 CTM262203 DDI262203 DNE262203 DXA262203 EGW262203 EQS262203 FAO262203 FKK262203 FUG262203 GEC262203 GNY262203 GXU262203 HHQ262203 HRM262203 IBI262203 ILE262203 IVA262203 JEW262203 JOS262203 JYO262203 KIK262203 KSG262203 LCC262203 LLY262203 LVU262203 MFQ262203 MPM262203 MZI262203 NJE262203 NTA262203 OCW262203 OMS262203 OWO262203 PGK262203 PQG262203 QAC262203 QJY262203 QTU262203 RDQ262203 RNM262203 RXI262203 SHE262203 SRA262203 TAW262203 TKS262203 TUO262203 UEK262203 UOG262203 UYC262203 VHY262203 VRU262203 WBQ262203 WLM262203 WVI262203 A327739 IW327739 SS327739 ACO327739 AMK327739 AWG327739 BGC327739 BPY327739 BZU327739 CJQ327739 CTM327739 DDI327739 DNE327739 DXA327739 EGW327739 EQS327739 FAO327739 FKK327739 FUG327739 GEC327739 GNY327739 GXU327739 HHQ327739 HRM327739 IBI327739 ILE327739 IVA327739 JEW327739 JOS327739 JYO327739 KIK327739 KSG327739 LCC327739 LLY327739 LVU327739 MFQ327739 MPM327739 MZI327739 NJE327739 NTA327739 OCW327739 OMS327739 OWO327739 PGK327739 PQG327739 QAC327739 QJY327739 QTU327739 RDQ327739 RNM327739 RXI327739 SHE327739 SRA327739 TAW327739 TKS327739 TUO327739 UEK327739 UOG327739 UYC327739 VHY327739 VRU327739 WBQ327739 WLM327739 WVI327739 A393275 IW393275 SS393275 ACO393275 AMK393275 AWG393275 BGC393275 BPY393275 BZU393275 CJQ393275 CTM393275 DDI393275 DNE393275 DXA393275 EGW393275 EQS393275 FAO393275 FKK393275 FUG393275 GEC393275 GNY393275 GXU393275 HHQ393275 HRM393275 IBI393275 ILE393275 IVA393275 JEW393275 JOS393275 JYO393275 KIK393275 KSG393275 LCC393275 LLY393275 LVU393275 MFQ393275 MPM393275 MZI393275 NJE393275 NTA393275 OCW393275 OMS393275 OWO393275 PGK393275 PQG393275 QAC393275 QJY393275 QTU393275 RDQ393275 RNM393275 RXI393275 SHE393275 SRA393275 TAW393275 TKS393275 TUO393275 UEK393275 UOG393275 UYC393275 VHY393275 VRU393275 WBQ393275 WLM393275 WVI393275 A458811 IW458811 SS458811 ACO458811 AMK458811 AWG458811 BGC458811 BPY458811 BZU458811 CJQ458811 CTM458811 DDI458811 DNE458811 DXA458811 EGW458811 EQS458811 FAO458811 FKK458811 FUG458811 GEC458811 GNY458811 GXU458811 HHQ458811 HRM458811 IBI458811 ILE458811 IVA458811 JEW458811 JOS458811 JYO458811 KIK458811 KSG458811 LCC458811 LLY458811 LVU458811 MFQ458811 MPM458811 MZI458811 NJE458811 NTA458811 OCW458811 OMS458811 OWO458811 PGK458811 PQG458811 QAC458811 QJY458811 QTU458811 RDQ458811 RNM458811 RXI458811 SHE458811 SRA458811 TAW458811 TKS458811 TUO458811 UEK458811 UOG458811 UYC458811 VHY458811 VRU458811 WBQ458811 WLM458811 WVI458811 A524347 IW524347 SS524347 ACO524347 AMK524347 AWG524347 BGC524347 BPY524347 BZU524347 CJQ524347 CTM524347 DDI524347 DNE524347 DXA524347 EGW524347 EQS524347 FAO524347 FKK524347 FUG524347 GEC524347 GNY524347 GXU524347 HHQ524347 HRM524347 IBI524347 ILE524347 IVA524347 JEW524347 JOS524347 JYO524347 KIK524347 KSG524347 LCC524347 LLY524347 LVU524347 MFQ524347 MPM524347 MZI524347 NJE524347 NTA524347 OCW524347 OMS524347 OWO524347 PGK524347 PQG524347 QAC524347 QJY524347 QTU524347 RDQ524347 RNM524347 RXI524347 SHE524347 SRA524347 TAW524347 TKS524347 TUO524347 UEK524347 UOG524347 UYC524347 VHY524347 VRU524347 WBQ524347 WLM524347 WVI524347 A589883 IW589883 SS589883 ACO589883 AMK589883 AWG589883 BGC589883 BPY589883 BZU589883 CJQ589883 CTM589883 DDI589883 DNE589883 DXA589883 EGW589883 EQS589883 FAO589883 FKK589883 FUG589883 GEC589883 GNY589883 GXU589883 HHQ589883 HRM589883 IBI589883 ILE589883 IVA589883 JEW589883 JOS589883 JYO589883 KIK589883 KSG589883 LCC589883 LLY589883 LVU589883 MFQ589883 MPM589883 MZI589883 NJE589883 NTA589883 OCW589883 OMS589883 OWO589883 PGK589883 PQG589883 QAC589883 QJY589883 QTU589883 RDQ589883 RNM589883 RXI589883 SHE589883 SRA589883 TAW589883 TKS589883 TUO589883 UEK589883 UOG589883 UYC589883 VHY589883 VRU589883 WBQ589883 WLM589883 WVI589883 A655419 IW655419 SS655419 ACO655419 AMK655419 AWG655419 BGC655419 BPY655419 BZU655419 CJQ655419 CTM655419 DDI655419 DNE655419 DXA655419 EGW655419 EQS655419 FAO655419 FKK655419 FUG655419 GEC655419 GNY655419 GXU655419 HHQ655419 HRM655419 IBI655419 ILE655419 IVA655419 JEW655419 JOS655419 JYO655419 KIK655419 KSG655419 LCC655419 LLY655419 LVU655419 MFQ655419 MPM655419 MZI655419 NJE655419 NTA655419 OCW655419 OMS655419 OWO655419 PGK655419 PQG655419 QAC655419 QJY655419 QTU655419 RDQ655419 RNM655419 RXI655419 SHE655419 SRA655419 TAW655419 TKS655419 TUO655419 UEK655419 UOG655419 UYC655419 VHY655419 VRU655419 WBQ655419 WLM655419 WVI655419 A720955 IW720955 SS720955 ACO720955 AMK720955 AWG720955 BGC720955 BPY720955 BZU720955 CJQ720955 CTM720955 DDI720955 DNE720955 DXA720955 EGW720955 EQS720955 FAO720955 FKK720955 FUG720955 GEC720955 GNY720955 GXU720955 HHQ720955 HRM720955 IBI720955 ILE720955 IVA720955 JEW720955 JOS720955 JYO720955 KIK720955 KSG720955 LCC720955 LLY720955 LVU720955 MFQ720955 MPM720955 MZI720955 NJE720955 NTA720955 OCW720955 OMS720955 OWO720955 PGK720955 PQG720955 QAC720955 QJY720955 QTU720955 RDQ720955 RNM720955 RXI720955 SHE720955 SRA720955 TAW720955 TKS720955 TUO720955 UEK720955 UOG720955 UYC720955 VHY720955 VRU720955 WBQ720955 WLM720955 WVI720955 A786491 IW786491 SS786491 ACO786491 AMK786491 AWG786491 BGC786491 BPY786491 BZU786491 CJQ786491 CTM786491 DDI786491 DNE786491 DXA786491 EGW786491 EQS786491 FAO786491 FKK786491 FUG786491 GEC786491 GNY786491 GXU786491 HHQ786491 HRM786491 IBI786491 ILE786491 IVA786491 JEW786491 JOS786491 JYO786491 KIK786491 KSG786491 LCC786491 LLY786491 LVU786491 MFQ786491 MPM786491 MZI786491 NJE786491 NTA786491 OCW786491 OMS786491 OWO786491 PGK786491 PQG786491 QAC786491 QJY786491 QTU786491 RDQ786491 RNM786491 RXI786491 SHE786491 SRA786491 TAW786491 TKS786491 TUO786491 UEK786491 UOG786491 UYC786491 VHY786491 VRU786491 WBQ786491 WLM786491 WVI786491 A852027 IW852027 SS852027 ACO852027 AMK852027 AWG852027 BGC852027 BPY852027 BZU852027 CJQ852027 CTM852027 DDI852027 DNE852027 DXA852027 EGW852027 EQS852027 FAO852027 FKK852027 FUG852027 GEC852027 GNY852027 GXU852027 HHQ852027 HRM852027 IBI852027 ILE852027 IVA852027 JEW852027 JOS852027 JYO852027 KIK852027 KSG852027 LCC852027 LLY852027 LVU852027 MFQ852027 MPM852027 MZI852027 NJE852027 NTA852027 OCW852027 OMS852027 OWO852027 PGK852027 PQG852027 QAC852027 QJY852027 QTU852027 RDQ852027 RNM852027 RXI852027 SHE852027 SRA852027 TAW852027 TKS852027 TUO852027 UEK852027 UOG852027 UYC852027 VHY852027 VRU852027 WBQ852027 WLM852027 WVI852027 A917563 IW917563 SS917563 ACO917563 AMK917563 AWG917563 BGC917563 BPY917563 BZU917563 CJQ917563 CTM917563 DDI917563 DNE917563 DXA917563 EGW917563 EQS917563 FAO917563 FKK917563 FUG917563 GEC917563 GNY917563 GXU917563 HHQ917563 HRM917563 IBI917563 ILE917563 IVA917563 JEW917563 JOS917563 JYO917563 KIK917563 KSG917563 LCC917563 LLY917563 LVU917563 MFQ917563 MPM917563 MZI917563 NJE917563 NTA917563 OCW917563 OMS917563 OWO917563 PGK917563 PQG917563 QAC917563 QJY917563 QTU917563 RDQ917563 RNM917563 RXI917563 SHE917563 SRA917563 TAW917563 TKS917563 TUO917563 UEK917563 UOG917563 UYC917563 VHY917563 VRU917563 WBQ917563 WLM917563 WVI917563 A983099 IW983099 SS983099 ACO983099 AMK983099 AWG983099 BGC983099 BPY983099 BZU983099 CJQ983099 CTM983099 DDI983099 DNE983099 DXA983099 EGW983099 EQS983099 FAO983099 FKK983099 FUG983099 GEC983099 GNY983099 GXU983099 HHQ983099 HRM983099 IBI983099 ILE983099 IVA983099 JEW983099 JOS983099 JYO983099 KIK983099 KSG983099 LCC983099 LLY983099 LVU983099 MFQ983099 MPM983099 MZI983099 NJE983099 NTA983099 OCW983099 OMS983099 OWO983099 PGK983099 PQG983099 QAC983099 QJY983099 QTU983099 RDQ983099 RNM983099 RXI983099 SHE983099 SRA983099 TAW983099 TKS983099 TUO983099 UEK983099 UOG983099 UYC983099 VHY983099 VRU983099 WBQ983099 WLM983099 WVI983099" xr:uid="{528E0DEB-CB2E-448B-B621-FC818D35517F}"/>
    <dataValidation allowBlank="1" showInputMessage="1" showErrorMessage="1" promptTitle="The labor cost in setup 搭建劳工成本" prompt="_x000a_All labor costs in setup should be input into agency fee (Jonior/Advance Skilled Workers)_x000a__x000a_搭建中的劳工成本应计入服务费用(初级/高级技工费用)" sqref="A45 IW45 SS45 ACO45 AMK45 AWG45 BGC45 BPY45 BZU45 CJQ45 CTM45 DDI45 DNE45 DXA45 EGW45 EQS45 FAO45 FKK45 FUG45 GEC45 GNY45 GXU45 HHQ45 HRM45 IBI45 ILE45 IVA45 JEW45 JOS45 JYO45 KIK45 KSG45 LCC45 LLY45 LVU45 MFQ45 MPM45 MZI45 NJE45 NTA45 OCW45 OMS45 OWO45 PGK45 PQG45 QAC45 QJY45 QTU45 RDQ45 RNM45 RXI45 SHE45 SRA45 TAW45 TKS45 TUO45 UEK45 UOG45 UYC45 VHY45 VRU45 WBQ45 WLM45 WVI45 A65581 IW65581 SS65581 ACO65581 AMK65581 AWG65581 BGC65581 BPY65581 BZU65581 CJQ65581 CTM65581 DDI65581 DNE65581 DXA65581 EGW65581 EQS65581 FAO65581 FKK65581 FUG65581 GEC65581 GNY65581 GXU65581 HHQ65581 HRM65581 IBI65581 ILE65581 IVA65581 JEW65581 JOS65581 JYO65581 KIK65581 KSG65581 LCC65581 LLY65581 LVU65581 MFQ65581 MPM65581 MZI65581 NJE65581 NTA65581 OCW65581 OMS65581 OWO65581 PGK65581 PQG65581 QAC65581 QJY65581 QTU65581 RDQ65581 RNM65581 RXI65581 SHE65581 SRA65581 TAW65581 TKS65581 TUO65581 UEK65581 UOG65581 UYC65581 VHY65581 VRU65581 WBQ65581 WLM65581 WVI65581 A131117 IW131117 SS131117 ACO131117 AMK131117 AWG131117 BGC131117 BPY131117 BZU131117 CJQ131117 CTM131117 DDI131117 DNE131117 DXA131117 EGW131117 EQS131117 FAO131117 FKK131117 FUG131117 GEC131117 GNY131117 GXU131117 HHQ131117 HRM131117 IBI131117 ILE131117 IVA131117 JEW131117 JOS131117 JYO131117 KIK131117 KSG131117 LCC131117 LLY131117 LVU131117 MFQ131117 MPM131117 MZI131117 NJE131117 NTA131117 OCW131117 OMS131117 OWO131117 PGK131117 PQG131117 QAC131117 QJY131117 QTU131117 RDQ131117 RNM131117 RXI131117 SHE131117 SRA131117 TAW131117 TKS131117 TUO131117 UEK131117 UOG131117 UYC131117 VHY131117 VRU131117 WBQ131117 WLM131117 WVI131117 A196653 IW196653 SS196653 ACO196653 AMK196653 AWG196653 BGC196653 BPY196653 BZU196653 CJQ196653 CTM196653 DDI196653 DNE196653 DXA196653 EGW196653 EQS196653 FAO196653 FKK196653 FUG196653 GEC196653 GNY196653 GXU196653 HHQ196653 HRM196653 IBI196653 ILE196653 IVA196653 JEW196653 JOS196653 JYO196653 KIK196653 KSG196653 LCC196653 LLY196653 LVU196653 MFQ196653 MPM196653 MZI196653 NJE196653 NTA196653 OCW196653 OMS196653 OWO196653 PGK196653 PQG196653 QAC196653 QJY196653 QTU196653 RDQ196653 RNM196653 RXI196653 SHE196653 SRA196653 TAW196653 TKS196653 TUO196653 UEK196653 UOG196653 UYC196653 VHY196653 VRU196653 WBQ196653 WLM196653 WVI196653 A262189 IW262189 SS262189 ACO262189 AMK262189 AWG262189 BGC262189 BPY262189 BZU262189 CJQ262189 CTM262189 DDI262189 DNE262189 DXA262189 EGW262189 EQS262189 FAO262189 FKK262189 FUG262189 GEC262189 GNY262189 GXU262189 HHQ262189 HRM262189 IBI262189 ILE262189 IVA262189 JEW262189 JOS262189 JYO262189 KIK262189 KSG262189 LCC262189 LLY262189 LVU262189 MFQ262189 MPM262189 MZI262189 NJE262189 NTA262189 OCW262189 OMS262189 OWO262189 PGK262189 PQG262189 QAC262189 QJY262189 QTU262189 RDQ262189 RNM262189 RXI262189 SHE262189 SRA262189 TAW262189 TKS262189 TUO262189 UEK262189 UOG262189 UYC262189 VHY262189 VRU262189 WBQ262189 WLM262189 WVI262189 A327725 IW327725 SS327725 ACO327725 AMK327725 AWG327725 BGC327725 BPY327725 BZU327725 CJQ327725 CTM327725 DDI327725 DNE327725 DXA327725 EGW327725 EQS327725 FAO327725 FKK327725 FUG327725 GEC327725 GNY327725 GXU327725 HHQ327725 HRM327725 IBI327725 ILE327725 IVA327725 JEW327725 JOS327725 JYO327725 KIK327725 KSG327725 LCC327725 LLY327725 LVU327725 MFQ327725 MPM327725 MZI327725 NJE327725 NTA327725 OCW327725 OMS327725 OWO327725 PGK327725 PQG327725 QAC327725 QJY327725 QTU327725 RDQ327725 RNM327725 RXI327725 SHE327725 SRA327725 TAW327725 TKS327725 TUO327725 UEK327725 UOG327725 UYC327725 VHY327725 VRU327725 WBQ327725 WLM327725 WVI327725 A393261 IW393261 SS393261 ACO393261 AMK393261 AWG393261 BGC393261 BPY393261 BZU393261 CJQ393261 CTM393261 DDI393261 DNE393261 DXA393261 EGW393261 EQS393261 FAO393261 FKK393261 FUG393261 GEC393261 GNY393261 GXU393261 HHQ393261 HRM393261 IBI393261 ILE393261 IVA393261 JEW393261 JOS393261 JYO393261 KIK393261 KSG393261 LCC393261 LLY393261 LVU393261 MFQ393261 MPM393261 MZI393261 NJE393261 NTA393261 OCW393261 OMS393261 OWO393261 PGK393261 PQG393261 QAC393261 QJY393261 QTU393261 RDQ393261 RNM393261 RXI393261 SHE393261 SRA393261 TAW393261 TKS393261 TUO393261 UEK393261 UOG393261 UYC393261 VHY393261 VRU393261 WBQ393261 WLM393261 WVI393261 A458797 IW458797 SS458797 ACO458797 AMK458797 AWG458797 BGC458797 BPY458797 BZU458797 CJQ458797 CTM458797 DDI458797 DNE458797 DXA458797 EGW458797 EQS458797 FAO458797 FKK458797 FUG458797 GEC458797 GNY458797 GXU458797 HHQ458797 HRM458797 IBI458797 ILE458797 IVA458797 JEW458797 JOS458797 JYO458797 KIK458797 KSG458797 LCC458797 LLY458797 LVU458797 MFQ458797 MPM458797 MZI458797 NJE458797 NTA458797 OCW458797 OMS458797 OWO458797 PGK458797 PQG458797 QAC458797 QJY458797 QTU458797 RDQ458797 RNM458797 RXI458797 SHE458797 SRA458797 TAW458797 TKS458797 TUO458797 UEK458797 UOG458797 UYC458797 VHY458797 VRU458797 WBQ458797 WLM458797 WVI458797 A524333 IW524333 SS524333 ACO524333 AMK524333 AWG524333 BGC524333 BPY524333 BZU524333 CJQ524333 CTM524333 DDI524333 DNE524333 DXA524333 EGW524333 EQS524333 FAO524333 FKK524333 FUG524333 GEC524333 GNY524333 GXU524333 HHQ524333 HRM524333 IBI524333 ILE524333 IVA524333 JEW524333 JOS524333 JYO524333 KIK524333 KSG524333 LCC524333 LLY524333 LVU524333 MFQ524333 MPM524333 MZI524333 NJE524333 NTA524333 OCW524333 OMS524333 OWO524333 PGK524333 PQG524333 QAC524333 QJY524333 QTU524333 RDQ524333 RNM524333 RXI524333 SHE524333 SRA524333 TAW524333 TKS524333 TUO524333 UEK524333 UOG524333 UYC524333 VHY524333 VRU524333 WBQ524333 WLM524333 WVI524333 A589869 IW589869 SS589869 ACO589869 AMK589869 AWG589869 BGC589869 BPY589869 BZU589869 CJQ589869 CTM589869 DDI589869 DNE589869 DXA589869 EGW589869 EQS589869 FAO589869 FKK589869 FUG589869 GEC589869 GNY589869 GXU589869 HHQ589869 HRM589869 IBI589869 ILE589869 IVA589869 JEW589869 JOS589869 JYO589869 KIK589869 KSG589869 LCC589869 LLY589869 LVU589869 MFQ589869 MPM589869 MZI589869 NJE589869 NTA589869 OCW589869 OMS589869 OWO589869 PGK589869 PQG589869 QAC589869 QJY589869 QTU589869 RDQ589869 RNM589869 RXI589869 SHE589869 SRA589869 TAW589869 TKS589869 TUO589869 UEK589869 UOG589869 UYC589869 VHY589869 VRU589869 WBQ589869 WLM589869 WVI589869 A655405 IW655405 SS655405 ACO655405 AMK655405 AWG655405 BGC655405 BPY655405 BZU655405 CJQ655405 CTM655405 DDI655405 DNE655405 DXA655405 EGW655405 EQS655405 FAO655405 FKK655405 FUG655405 GEC655405 GNY655405 GXU655405 HHQ655405 HRM655405 IBI655405 ILE655405 IVA655405 JEW655405 JOS655405 JYO655405 KIK655405 KSG655405 LCC655405 LLY655405 LVU655405 MFQ655405 MPM655405 MZI655405 NJE655405 NTA655405 OCW655405 OMS655405 OWO655405 PGK655405 PQG655405 QAC655405 QJY655405 QTU655405 RDQ655405 RNM655405 RXI655405 SHE655405 SRA655405 TAW655405 TKS655405 TUO655405 UEK655405 UOG655405 UYC655405 VHY655405 VRU655405 WBQ655405 WLM655405 WVI655405 A720941 IW720941 SS720941 ACO720941 AMK720941 AWG720941 BGC720941 BPY720941 BZU720941 CJQ720941 CTM720941 DDI720941 DNE720941 DXA720941 EGW720941 EQS720941 FAO720941 FKK720941 FUG720941 GEC720941 GNY720941 GXU720941 HHQ720941 HRM720941 IBI720941 ILE720941 IVA720941 JEW720941 JOS720941 JYO720941 KIK720941 KSG720941 LCC720941 LLY720941 LVU720941 MFQ720941 MPM720941 MZI720941 NJE720941 NTA720941 OCW720941 OMS720941 OWO720941 PGK720941 PQG720941 QAC720941 QJY720941 QTU720941 RDQ720941 RNM720941 RXI720941 SHE720941 SRA720941 TAW720941 TKS720941 TUO720941 UEK720941 UOG720941 UYC720941 VHY720941 VRU720941 WBQ720941 WLM720941 WVI720941 A786477 IW786477 SS786477 ACO786477 AMK786477 AWG786477 BGC786477 BPY786477 BZU786477 CJQ786477 CTM786477 DDI786477 DNE786477 DXA786477 EGW786477 EQS786477 FAO786477 FKK786477 FUG786477 GEC786477 GNY786477 GXU786477 HHQ786477 HRM786477 IBI786477 ILE786477 IVA786477 JEW786477 JOS786477 JYO786477 KIK786477 KSG786477 LCC786477 LLY786477 LVU786477 MFQ786477 MPM786477 MZI786477 NJE786477 NTA786477 OCW786477 OMS786477 OWO786477 PGK786477 PQG786477 QAC786477 QJY786477 QTU786477 RDQ786477 RNM786477 RXI786477 SHE786477 SRA786477 TAW786477 TKS786477 TUO786477 UEK786477 UOG786477 UYC786477 VHY786477 VRU786477 WBQ786477 WLM786477 WVI786477 A852013 IW852013 SS852013 ACO852013 AMK852013 AWG852013 BGC852013 BPY852013 BZU852013 CJQ852013 CTM852013 DDI852013 DNE852013 DXA852013 EGW852013 EQS852013 FAO852013 FKK852013 FUG852013 GEC852013 GNY852013 GXU852013 HHQ852013 HRM852013 IBI852013 ILE852013 IVA852013 JEW852013 JOS852013 JYO852013 KIK852013 KSG852013 LCC852013 LLY852013 LVU852013 MFQ852013 MPM852013 MZI852013 NJE852013 NTA852013 OCW852013 OMS852013 OWO852013 PGK852013 PQG852013 QAC852013 QJY852013 QTU852013 RDQ852013 RNM852013 RXI852013 SHE852013 SRA852013 TAW852013 TKS852013 TUO852013 UEK852013 UOG852013 UYC852013 VHY852013 VRU852013 WBQ852013 WLM852013 WVI852013 A917549 IW917549 SS917549 ACO917549 AMK917549 AWG917549 BGC917549 BPY917549 BZU917549 CJQ917549 CTM917549 DDI917549 DNE917549 DXA917549 EGW917549 EQS917549 FAO917549 FKK917549 FUG917549 GEC917549 GNY917549 GXU917549 HHQ917549 HRM917549 IBI917549 ILE917549 IVA917549 JEW917549 JOS917549 JYO917549 KIK917549 KSG917549 LCC917549 LLY917549 LVU917549 MFQ917549 MPM917549 MZI917549 NJE917549 NTA917549 OCW917549 OMS917549 OWO917549 PGK917549 PQG917549 QAC917549 QJY917549 QTU917549 RDQ917549 RNM917549 RXI917549 SHE917549 SRA917549 TAW917549 TKS917549 TUO917549 UEK917549 UOG917549 UYC917549 VHY917549 VRU917549 WBQ917549 WLM917549 WVI917549 A983085 IW983085 SS983085 ACO983085 AMK983085 AWG983085 BGC983085 BPY983085 BZU983085 CJQ983085 CTM983085 DDI983085 DNE983085 DXA983085 EGW983085 EQS983085 FAO983085 FKK983085 FUG983085 GEC983085 GNY983085 GXU983085 HHQ983085 HRM983085 IBI983085 ILE983085 IVA983085 JEW983085 JOS983085 JYO983085 KIK983085 KSG983085 LCC983085 LLY983085 LVU983085 MFQ983085 MPM983085 MZI983085 NJE983085 NTA983085 OCW983085 OMS983085 OWO983085 PGK983085 PQG983085 QAC983085 QJY983085 QTU983085 RDQ983085 RNM983085 RXI983085 SHE983085 SRA983085 TAW983085 TKS983085 TUO983085 UEK983085 UOG983085 UYC983085 VHY983085 VRU983085 WBQ983085 WLM983085 WVI983085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55:A56 IW55:IW56 SS55:SS56 ACO55:ACO56 AMK55:AMK56 AWG55:AWG56 BGC55:BGC56 BPY55:BPY56 BZU55:BZU56 CJQ55:CJQ56 CTM55:CTM56 DDI55:DDI56 DNE55:DNE56 DXA55:DXA56 EGW55:EGW56 EQS55:EQS56 FAO55:FAO56 FKK55:FKK56 FUG55:FUG56 GEC55:GEC56 GNY55:GNY56 GXU55:GXU56 HHQ55:HHQ56 HRM55:HRM56 IBI55:IBI56 ILE55:ILE56 IVA55:IVA56 JEW55:JEW56 JOS55:JOS56 JYO55:JYO56 KIK55:KIK56 KSG55:KSG56 LCC55:LCC56 LLY55:LLY56 LVU55:LVU56 MFQ55:MFQ56 MPM55:MPM56 MZI55:MZI56 NJE55:NJE56 NTA55:NTA56 OCW55:OCW56 OMS55:OMS56 OWO55:OWO56 PGK55:PGK56 PQG55:PQG56 QAC55:QAC56 QJY55:QJY56 QTU55:QTU56 RDQ55:RDQ56 RNM55:RNM56 RXI55:RXI56 SHE55:SHE56 SRA55:SRA56 TAW55:TAW56 TKS55:TKS56 TUO55:TUO56 UEK55:UEK56 UOG55:UOG56 UYC55:UYC56 VHY55:VHY56 VRU55:VRU56 WBQ55:WBQ56 WLM55:WLM56 WVI55:WVI56 A65591:A65592 IW65591:IW65592 SS65591:SS65592 ACO65591:ACO65592 AMK65591:AMK65592 AWG65591:AWG65592 BGC65591:BGC65592 BPY65591:BPY65592 BZU65591:BZU65592 CJQ65591:CJQ65592 CTM65591:CTM65592 DDI65591:DDI65592 DNE65591:DNE65592 DXA65591:DXA65592 EGW65591:EGW65592 EQS65591:EQS65592 FAO65591:FAO65592 FKK65591:FKK65592 FUG65591:FUG65592 GEC65591:GEC65592 GNY65591:GNY65592 GXU65591:GXU65592 HHQ65591:HHQ65592 HRM65591:HRM65592 IBI65591:IBI65592 ILE65591:ILE65592 IVA65591:IVA65592 JEW65591:JEW65592 JOS65591:JOS65592 JYO65591:JYO65592 KIK65591:KIK65592 KSG65591:KSG65592 LCC65591:LCC65592 LLY65591:LLY65592 LVU65591:LVU65592 MFQ65591:MFQ65592 MPM65591:MPM65592 MZI65591:MZI65592 NJE65591:NJE65592 NTA65591:NTA65592 OCW65591:OCW65592 OMS65591:OMS65592 OWO65591:OWO65592 PGK65591:PGK65592 PQG65591:PQG65592 QAC65591:QAC65592 QJY65591:QJY65592 QTU65591:QTU65592 RDQ65591:RDQ65592 RNM65591:RNM65592 RXI65591:RXI65592 SHE65591:SHE65592 SRA65591:SRA65592 TAW65591:TAW65592 TKS65591:TKS65592 TUO65591:TUO65592 UEK65591:UEK65592 UOG65591:UOG65592 UYC65591:UYC65592 VHY65591:VHY65592 VRU65591:VRU65592 WBQ65591:WBQ65592 WLM65591:WLM65592 WVI65591:WVI65592 A131127:A131128 IW131127:IW131128 SS131127:SS131128 ACO131127:ACO131128 AMK131127:AMK131128 AWG131127:AWG131128 BGC131127:BGC131128 BPY131127:BPY131128 BZU131127:BZU131128 CJQ131127:CJQ131128 CTM131127:CTM131128 DDI131127:DDI131128 DNE131127:DNE131128 DXA131127:DXA131128 EGW131127:EGW131128 EQS131127:EQS131128 FAO131127:FAO131128 FKK131127:FKK131128 FUG131127:FUG131128 GEC131127:GEC131128 GNY131127:GNY131128 GXU131127:GXU131128 HHQ131127:HHQ131128 HRM131127:HRM131128 IBI131127:IBI131128 ILE131127:ILE131128 IVA131127:IVA131128 JEW131127:JEW131128 JOS131127:JOS131128 JYO131127:JYO131128 KIK131127:KIK131128 KSG131127:KSG131128 LCC131127:LCC131128 LLY131127:LLY131128 LVU131127:LVU131128 MFQ131127:MFQ131128 MPM131127:MPM131128 MZI131127:MZI131128 NJE131127:NJE131128 NTA131127:NTA131128 OCW131127:OCW131128 OMS131127:OMS131128 OWO131127:OWO131128 PGK131127:PGK131128 PQG131127:PQG131128 QAC131127:QAC131128 QJY131127:QJY131128 QTU131127:QTU131128 RDQ131127:RDQ131128 RNM131127:RNM131128 RXI131127:RXI131128 SHE131127:SHE131128 SRA131127:SRA131128 TAW131127:TAW131128 TKS131127:TKS131128 TUO131127:TUO131128 UEK131127:UEK131128 UOG131127:UOG131128 UYC131127:UYC131128 VHY131127:VHY131128 VRU131127:VRU131128 WBQ131127:WBQ131128 WLM131127:WLM131128 WVI131127:WVI131128 A196663:A196664 IW196663:IW196664 SS196663:SS196664 ACO196663:ACO196664 AMK196663:AMK196664 AWG196663:AWG196664 BGC196663:BGC196664 BPY196663:BPY196664 BZU196663:BZU196664 CJQ196663:CJQ196664 CTM196663:CTM196664 DDI196663:DDI196664 DNE196663:DNE196664 DXA196663:DXA196664 EGW196663:EGW196664 EQS196663:EQS196664 FAO196663:FAO196664 FKK196663:FKK196664 FUG196663:FUG196664 GEC196663:GEC196664 GNY196663:GNY196664 GXU196663:GXU196664 HHQ196663:HHQ196664 HRM196663:HRM196664 IBI196663:IBI196664 ILE196663:ILE196664 IVA196663:IVA196664 JEW196663:JEW196664 JOS196663:JOS196664 JYO196663:JYO196664 KIK196663:KIK196664 KSG196663:KSG196664 LCC196663:LCC196664 LLY196663:LLY196664 LVU196663:LVU196664 MFQ196663:MFQ196664 MPM196663:MPM196664 MZI196663:MZI196664 NJE196663:NJE196664 NTA196663:NTA196664 OCW196663:OCW196664 OMS196663:OMS196664 OWO196663:OWO196664 PGK196663:PGK196664 PQG196663:PQG196664 QAC196663:QAC196664 QJY196663:QJY196664 QTU196663:QTU196664 RDQ196663:RDQ196664 RNM196663:RNM196664 RXI196663:RXI196664 SHE196663:SHE196664 SRA196663:SRA196664 TAW196663:TAW196664 TKS196663:TKS196664 TUO196663:TUO196664 UEK196663:UEK196664 UOG196663:UOG196664 UYC196663:UYC196664 VHY196663:VHY196664 VRU196663:VRU196664 WBQ196663:WBQ196664 WLM196663:WLM196664 WVI196663:WVI196664 A262199:A262200 IW262199:IW262200 SS262199:SS262200 ACO262199:ACO262200 AMK262199:AMK262200 AWG262199:AWG262200 BGC262199:BGC262200 BPY262199:BPY262200 BZU262199:BZU262200 CJQ262199:CJQ262200 CTM262199:CTM262200 DDI262199:DDI262200 DNE262199:DNE262200 DXA262199:DXA262200 EGW262199:EGW262200 EQS262199:EQS262200 FAO262199:FAO262200 FKK262199:FKK262200 FUG262199:FUG262200 GEC262199:GEC262200 GNY262199:GNY262200 GXU262199:GXU262200 HHQ262199:HHQ262200 HRM262199:HRM262200 IBI262199:IBI262200 ILE262199:ILE262200 IVA262199:IVA262200 JEW262199:JEW262200 JOS262199:JOS262200 JYO262199:JYO262200 KIK262199:KIK262200 KSG262199:KSG262200 LCC262199:LCC262200 LLY262199:LLY262200 LVU262199:LVU262200 MFQ262199:MFQ262200 MPM262199:MPM262200 MZI262199:MZI262200 NJE262199:NJE262200 NTA262199:NTA262200 OCW262199:OCW262200 OMS262199:OMS262200 OWO262199:OWO262200 PGK262199:PGK262200 PQG262199:PQG262200 QAC262199:QAC262200 QJY262199:QJY262200 QTU262199:QTU262200 RDQ262199:RDQ262200 RNM262199:RNM262200 RXI262199:RXI262200 SHE262199:SHE262200 SRA262199:SRA262200 TAW262199:TAW262200 TKS262199:TKS262200 TUO262199:TUO262200 UEK262199:UEK262200 UOG262199:UOG262200 UYC262199:UYC262200 VHY262199:VHY262200 VRU262199:VRU262200 WBQ262199:WBQ262200 WLM262199:WLM262200 WVI262199:WVI262200 A327735:A327736 IW327735:IW327736 SS327735:SS327736 ACO327735:ACO327736 AMK327735:AMK327736 AWG327735:AWG327736 BGC327735:BGC327736 BPY327735:BPY327736 BZU327735:BZU327736 CJQ327735:CJQ327736 CTM327735:CTM327736 DDI327735:DDI327736 DNE327735:DNE327736 DXA327735:DXA327736 EGW327735:EGW327736 EQS327735:EQS327736 FAO327735:FAO327736 FKK327735:FKK327736 FUG327735:FUG327736 GEC327735:GEC327736 GNY327735:GNY327736 GXU327735:GXU327736 HHQ327735:HHQ327736 HRM327735:HRM327736 IBI327735:IBI327736 ILE327735:ILE327736 IVA327735:IVA327736 JEW327735:JEW327736 JOS327735:JOS327736 JYO327735:JYO327736 KIK327735:KIK327736 KSG327735:KSG327736 LCC327735:LCC327736 LLY327735:LLY327736 LVU327735:LVU327736 MFQ327735:MFQ327736 MPM327735:MPM327736 MZI327735:MZI327736 NJE327735:NJE327736 NTA327735:NTA327736 OCW327735:OCW327736 OMS327735:OMS327736 OWO327735:OWO327736 PGK327735:PGK327736 PQG327735:PQG327736 QAC327735:QAC327736 QJY327735:QJY327736 QTU327735:QTU327736 RDQ327735:RDQ327736 RNM327735:RNM327736 RXI327735:RXI327736 SHE327735:SHE327736 SRA327735:SRA327736 TAW327735:TAW327736 TKS327735:TKS327736 TUO327735:TUO327736 UEK327735:UEK327736 UOG327735:UOG327736 UYC327735:UYC327736 VHY327735:VHY327736 VRU327735:VRU327736 WBQ327735:WBQ327736 WLM327735:WLM327736 WVI327735:WVI327736 A393271:A393272 IW393271:IW393272 SS393271:SS393272 ACO393271:ACO393272 AMK393271:AMK393272 AWG393271:AWG393272 BGC393271:BGC393272 BPY393271:BPY393272 BZU393271:BZU393272 CJQ393271:CJQ393272 CTM393271:CTM393272 DDI393271:DDI393272 DNE393271:DNE393272 DXA393271:DXA393272 EGW393271:EGW393272 EQS393271:EQS393272 FAO393271:FAO393272 FKK393271:FKK393272 FUG393271:FUG393272 GEC393271:GEC393272 GNY393271:GNY393272 GXU393271:GXU393272 HHQ393271:HHQ393272 HRM393271:HRM393272 IBI393271:IBI393272 ILE393271:ILE393272 IVA393271:IVA393272 JEW393271:JEW393272 JOS393271:JOS393272 JYO393271:JYO393272 KIK393271:KIK393272 KSG393271:KSG393272 LCC393271:LCC393272 LLY393271:LLY393272 LVU393271:LVU393272 MFQ393271:MFQ393272 MPM393271:MPM393272 MZI393271:MZI393272 NJE393271:NJE393272 NTA393271:NTA393272 OCW393271:OCW393272 OMS393271:OMS393272 OWO393271:OWO393272 PGK393271:PGK393272 PQG393271:PQG393272 QAC393271:QAC393272 QJY393271:QJY393272 QTU393271:QTU393272 RDQ393271:RDQ393272 RNM393271:RNM393272 RXI393271:RXI393272 SHE393271:SHE393272 SRA393271:SRA393272 TAW393271:TAW393272 TKS393271:TKS393272 TUO393271:TUO393272 UEK393271:UEK393272 UOG393271:UOG393272 UYC393271:UYC393272 VHY393271:VHY393272 VRU393271:VRU393272 WBQ393271:WBQ393272 WLM393271:WLM393272 WVI393271:WVI393272 A458807:A458808 IW458807:IW458808 SS458807:SS458808 ACO458807:ACO458808 AMK458807:AMK458808 AWG458807:AWG458808 BGC458807:BGC458808 BPY458807:BPY458808 BZU458807:BZU458808 CJQ458807:CJQ458808 CTM458807:CTM458808 DDI458807:DDI458808 DNE458807:DNE458808 DXA458807:DXA458808 EGW458807:EGW458808 EQS458807:EQS458808 FAO458807:FAO458808 FKK458807:FKK458808 FUG458807:FUG458808 GEC458807:GEC458808 GNY458807:GNY458808 GXU458807:GXU458808 HHQ458807:HHQ458808 HRM458807:HRM458808 IBI458807:IBI458808 ILE458807:ILE458808 IVA458807:IVA458808 JEW458807:JEW458808 JOS458807:JOS458808 JYO458807:JYO458808 KIK458807:KIK458808 KSG458807:KSG458808 LCC458807:LCC458808 LLY458807:LLY458808 LVU458807:LVU458808 MFQ458807:MFQ458808 MPM458807:MPM458808 MZI458807:MZI458808 NJE458807:NJE458808 NTA458807:NTA458808 OCW458807:OCW458808 OMS458807:OMS458808 OWO458807:OWO458808 PGK458807:PGK458808 PQG458807:PQG458808 QAC458807:QAC458808 QJY458807:QJY458808 QTU458807:QTU458808 RDQ458807:RDQ458808 RNM458807:RNM458808 RXI458807:RXI458808 SHE458807:SHE458808 SRA458807:SRA458808 TAW458807:TAW458808 TKS458807:TKS458808 TUO458807:TUO458808 UEK458807:UEK458808 UOG458807:UOG458808 UYC458807:UYC458808 VHY458807:VHY458808 VRU458807:VRU458808 WBQ458807:WBQ458808 WLM458807:WLM458808 WVI458807:WVI458808 A524343:A524344 IW524343:IW524344 SS524343:SS524344 ACO524343:ACO524344 AMK524343:AMK524344 AWG524343:AWG524344 BGC524343:BGC524344 BPY524343:BPY524344 BZU524343:BZU524344 CJQ524343:CJQ524344 CTM524343:CTM524344 DDI524343:DDI524344 DNE524343:DNE524344 DXA524343:DXA524344 EGW524343:EGW524344 EQS524343:EQS524344 FAO524343:FAO524344 FKK524343:FKK524344 FUG524343:FUG524344 GEC524343:GEC524344 GNY524343:GNY524344 GXU524343:GXU524344 HHQ524343:HHQ524344 HRM524343:HRM524344 IBI524343:IBI524344 ILE524343:ILE524344 IVA524343:IVA524344 JEW524343:JEW524344 JOS524343:JOS524344 JYO524343:JYO524344 KIK524343:KIK524344 KSG524343:KSG524344 LCC524343:LCC524344 LLY524343:LLY524344 LVU524343:LVU524344 MFQ524343:MFQ524344 MPM524343:MPM524344 MZI524343:MZI524344 NJE524343:NJE524344 NTA524343:NTA524344 OCW524343:OCW524344 OMS524343:OMS524344 OWO524343:OWO524344 PGK524343:PGK524344 PQG524343:PQG524344 QAC524343:QAC524344 QJY524343:QJY524344 QTU524343:QTU524344 RDQ524343:RDQ524344 RNM524343:RNM524344 RXI524343:RXI524344 SHE524343:SHE524344 SRA524343:SRA524344 TAW524343:TAW524344 TKS524343:TKS524344 TUO524343:TUO524344 UEK524343:UEK524344 UOG524343:UOG524344 UYC524343:UYC524344 VHY524343:VHY524344 VRU524343:VRU524344 WBQ524343:WBQ524344 WLM524343:WLM524344 WVI524343:WVI524344 A589879:A589880 IW589879:IW589880 SS589879:SS589880 ACO589879:ACO589880 AMK589879:AMK589880 AWG589879:AWG589880 BGC589879:BGC589880 BPY589879:BPY589880 BZU589879:BZU589880 CJQ589879:CJQ589880 CTM589879:CTM589880 DDI589879:DDI589880 DNE589879:DNE589880 DXA589879:DXA589880 EGW589879:EGW589880 EQS589879:EQS589880 FAO589879:FAO589880 FKK589879:FKK589880 FUG589879:FUG589880 GEC589879:GEC589880 GNY589879:GNY589880 GXU589879:GXU589880 HHQ589879:HHQ589880 HRM589879:HRM589880 IBI589879:IBI589880 ILE589879:ILE589880 IVA589879:IVA589880 JEW589879:JEW589880 JOS589879:JOS589880 JYO589879:JYO589880 KIK589879:KIK589880 KSG589879:KSG589880 LCC589879:LCC589880 LLY589879:LLY589880 LVU589879:LVU589880 MFQ589879:MFQ589880 MPM589879:MPM589880 MZI589879:MZI589880 NJE589879:NJE589880 NTA589879:NTA589880 OCW589879:OCW589880 OMS589879:OMS589880 OWO589879:OWO589880 PGK589879:PGK589880 PQG589879:PQG589880 QAC589879:QAC589880 QJY589879:QJY589880 QTU589879:QTU589880 RDQ589879:RDQ589880 RNM589879:RNM589880 RXI589879:RXI589880 SHE589879:SHE589880 SRA589879:SRA589880 TAW589879:TAW589880 TKS589879:TKS589880 TUO589879:TUO589880 UEK589879:UEK589880 UOG589879:UOG589880 UYC589879:UYC589880 VHY589879:VHY589880 VRU589879:VRU589880 WBQ589879:WBQ589880 WLM589879:WLM589880 WVI589879:WVI589880 A655415:A655416 IW655415:IW655416 SS655415:SS655416 ACO655415:ACO655416 AMK655415:AMK655416 AWG655415:AWG655416 BGC655415:BGC655416 BPY655415:BPY655416 BZU655415:BZU655416 CJQ655415:CJQ655416 CTM655415:CTM655416 DDI655415:DDI655416 DNE655415:DNE655416 DXA655415:DXA655416 EGW655415:EGW655416 EQS655415:EQS655416 FAO655415:FAO655416 FKK655415:FKK655416 FUG655415:FUG655416 GEC655415:GEC655416 GNY655415:GNY655416 GXU655415:GXU655416 HHQ655415:HHQ655416 HRM655415:HRM655416 IBI655415:IBI655416 ILE655415:ILE655416 IVA655415:IVA655416 JEW655415:JEW655416 JOS655415:JOS655416 JYO655415:JYO655416 KIK655415:KIK655416 KSG655415:KSG655416 LCC655415:LCC655416 LLY655415:LLY655416 LVU655415:LVU655416 MFQ655415:MFQ655416 MPM655415:MPM655416 MZI655415:MZI655416 NJE655415:NJE655416 NTA655415:NTA655416 OCW655415:OCW655416 OMS655415:OMS655416 OWO655415:OWO655416 PGK655415:PGK655416 PQG655415:PQG655416 QAC655415:QAC655416 QJY655415:QJY655416 QTU655415:QTU655416 RDQ655415:RDQ655416 RNM655415:RNM655416 RXI655415:RXI655416 SHE655415:SHE655416 SRA655415:SRA655416 TAW655415:TAW655416 TKS655415:TKS655416 TUO655415:TUO655416 UEK655415:UEK655416 UOG655415:UOG655416 UYC655415:UYC655416 VHY655415:VHY655416 VRU655415:VRU655416 WBQ655415:WBQ655416 WLM655415:WLM655416 WVI655415:WVI655416 A720951:A720952 IW720951:IW720952 SS720951:SS720952 ACO720951:ACO720952 AMK720951:AMK720952 AWG720951:AWG720952 BGC720951:BGC720952 BPY720951:BPY720952 BZU720951:BZU720952 CJQ720951:CJQ720952 CTM720951:CTM720952 DDI720951:DDI720952 DNE720951:DNE720952 DXA720951:DXA720952 EGW720951:EGW720952 EQS720951:EQS720952 FAO720951:FAO720952 FKK720951:FKK720952 FUG720951:FUG720952 GEC720951:GEC720952 GNY720951:GNY720952 GXU720951:GXU720952 HHQ720951:HHQ720952 HRM720951:HRM720952 IBI720951:IBI720952 ILE720951:ILE720952 IVA720951:IVA720952 JEW720951:JEW720952 JOS720951:JOS720952 JYO720951:JYO720952 KIK720951:KIK720952 KSG720951:KSG720952 LCC720951:LCC720952 LLY720951:LLY720952 LVU720951:LVU720952 MFQ720951:MFQ720952 MPM720951:MPM720952 MZI720951:MZI720952 NJE720951:NJE720952 NTA720951:NTA720952 OCW720951:OCW720952 OMS720951:OMS720952 OWO720951:OWO720952 PGK720951:PGK720952 PQG720951:PQG720952 QAC720951:QAC720952 QJY720951:QJY720952 QTU720951:QTU720952 RDQ720951:RDQ720952 RNM720951:RNM720952 RXI720951:RXI720952 SHE720951:SHE720952 SRA720951:SRA720952 TAW720951:TAW720952 TKS720951:TKS720952 TUO720951:TUO720952 UEK720951:UEK720952 UOG720951:UOG720952 UYC720951:UYC720952 VHY720951:VHY720952 VRU720951:VRU720952 WBQ720951:WBQ720952 WLM720951:WLM720952 WVI720951:WVI720952 A786487:A786488 IW786487:IW786488 SS786487:SS786488 ACO786487:ACO786488 AMK786487:AMK786488 AWG786487:AWG786488 BGC786487:BGC786488 BPY786487:BPY786488 BZU786487:BZU786488 CJQ786487:CJQ786488 CTM786487:CTM786488 DDI786487:DDI786488 DNE786487:DNE786488 DXA786487:DXA786488 EGW786487:EGW786488 EQS786487:EQS786488 FAO786487:FAO786488 FKK786487:FKK786488 FUG786487:FUG786488 GEC786487:GEC786488 GNY786487:GNY786488 GXU786487:GXU786488 HHQ786487:HHQ786488 HRM786487:HRM786488 IBI786487:IBI786488 ILE786487:ILE786488 IVA786487:IVA786488 JEW786487:JEW786488 JOS786487:JOS786488 JYO786487:JYO786488 KIK786487:KIK786488 KSG786487:KSG786488 LCC786487:LCC786488 LLY786487:LLY786488 LVU786487:LVU786488 MFQ786487:MFQ786488 MPM786487:MPM786488 MZI786487:MZI786488 NJE786487:NJE786488 NTA786487:NTA786488 OCW786487:OCW786488 OMS786487:OMS786488 OWO786487:OWO786488 PGK786487:PGK786488 PQG786487:PQG786488 QAC786487:QAC786488 QJY786487:QJY786488 QTU786487:QTU786488 RDQ786487:RDQ786488 RNM786487:RNM786488 RXI786487:RXI786488 SHE786487:SHE786488 SRA786487:SRA786488 TAW786487:TAW786488 TKS786487:TKS786488 TUO786487:TUO786488 UEK786487:UEK786488 UOG786487:UOG786488 UYC786487:UYC786488 VHY786487:VHY786488 VRU786487:VRU786488 WBQ786487:WBQ786488 WLM786487:WLM786488 WVI786487:WVI786488 A852023:A852024 IW852023:IW852024 SS852023:SS852024 ACO852023:ACO852024 AMK852023:AMK852024 AWG852023:AWG852024 BGC852023:BGC852024 BPY852023:BPY852024 BZU852023:BZU852024 CJQ852023:CJQ852024 CTM852023:CTM852024 DDI852023:DDI852024 DNE852023:DNE852024 DXA852023:DXA852024 EGW852023:EGW852024 EQS852023:EQS852024 FAO852023:FAO852024 FKK852023:FKK852024 FUG852023:FUG852024 GEC852023:GEC852024 GNY852023:GNY852024 GXU852023:GXU852024 HHQ852023:HHQ852024 HRM852023:HRM852024 IBI852023:IBI852024 ILE852023:ILE852024 IVA852023:IVA852024 JEW852023:JEW852024 JOS852023:JOS852024 JYO852023:JYO852024 KIK852023:KIK852024 KSG852023:KSG852024 LCC852023:LCC852024 LLY852023:LLY852024 LVU852023:LVU852024 MFQ852023:MFQ852024 MPM852023:MPM852024 MZI852023:MZI852024 NJE852023:NJE852024 NTA852023:NTA852024 OCW852023:OCW852024 OMS852023:OMS852024 OWO852023:OWO852024 PGK852023:PGK852024 PQG852023:PQG852024 QAC852023:QAC852024 QJY852023:QJY852024 QTU852023:QTU852024 RDQ852023:RDQ852024 RNM852023:RNM852024 RXI852023:RXI852024 SHE852023:SHE852024 SRA852023:SRA852024 TAW852023:TAW852024 TKS852023:TKS852024 TUO852023:TUO852024 UEK852023:UEK852024 UOG852023:UOG852024 UYC852023:UYC852024 VHY852023:VHY852024 VRU852023:VRU852024 WBQ852023:WBQ852024 WLM852023:WLM852024 WVI852023:WVI852024 A917559:A917560 IW917559:IW917560 SS917559:SS917560 ACO917559:ACO917560 AMK917559:AMK917560 AWG917559:AWG917560 BGC917559:BGC917560 BPY917559:BPY917560 BZU917559:BZU917560 CJQ917559:CJQ917560 CTM917559:CTM917560 DDI917559:DDI917560 DNE917559:DNE917560 DXA917559:DXA917560 EGW917559:EGW917560 EQS917559:EQS917560 FAO917559:FAO917560 FKK917559:FKK917560 FUG917559:FUG917560 GEC917559:GEC917560 GNY917559:GNY917560 GXU917559:GXU917560 HHQ917559:HHQ917560 HRM917559:HRM917560 IBI917559:IBI917560 ILE917559:ILE917560 IVA917559:IVA917560 JEW917559:JEW917560 JOS917559:JOS917560 JYO917559:JYO917560 KIK917559:KIK917560 KSG917559:KSG917560 LCC917559:LCC917560 LLY917559:LLY917560 LVU917559:LVU917560 MFQ917559:MFQ917560 MPM917559:MPM917560 MZI917559:MZI917560 NJE917559:NJE917560 NTA917559:NTA917560 OCW917559:OCW917560 OMS917559:OMS917560 OWO917559:OWO917560 PGK917559:PGK917560 PQG917559:PQG917560 QAC917559:QAC917560 QJY917559:QJY917560 QTU917559:QTU917560 RDQ917559:RDQ917560 RNM917559:RNM917560 RXI917559:RXI917560 SHE917559:SHE917560 SRA917559:SRA917560 TAW917559:TAW917560 TKS917559:TKS917560 TUO917559:TUO917560 UEK917559:UEK917560 UOG917559:UOG917560 UYC917559:UYC917560 VHY917559:VHY917560 VRU917559:VRU917560 WBQ917559:WBQ917560 WLM917559:WLM917560 WVI917559:WVI917560 A983095:A983096 IW983095:IW983096 SS983095:SS983096 ACO983095:ACO983096 AMK983095:AMK983096 AWG983095:AWG983096 BGC983095:BGC983096 BPY983095:BPY983096 BZU983095:BZU983096 CJQ983095:CJQ983096 CTM983095:CTM983096 DDI983095:DDI983096 DNE983095:DNE983096 DXA983095:DXA983096 EGW983095:EGW983096 EQS983095:EQS983096 FAO983095:FAO983096 FKK983095:FKK983096 FUG983095:FUG983096 GEC983095:GEC983096 GNY983095:GNY983096 GXU983095:GXU983096 HHQ983095:HHQ983096 HRM983095:HRM983096 IBI983095:IBI983096 ILE983095:ILE983096 IVA983095:IVA983096 JEW983095:JEW983096 JOS983095:JOS983096 JYO983095:JYO983096 KIK983095:KIK983096 KSG983095:KSG983096 LCC983095:LCC983096 LLY983095:LLY983096 LVU983095:LVU983096 MFQ983095:MFQ983096 MPM983095:MPM983096 MZI983095:MZI983096 NJE983095:NJE983096 NTA983095:NTA983096 OCW983095:OCW983096 OMS983095:OMS983096 OWO983095:OWO983096 PGK983095:PGK983096 PQG983095:PQG983096 QAC983095:QAC983096 QJY983095:QJY983096 QTU983095:QTU983096 RDQ983095:RDQ983096 RNM983095:RNM983096 RXI983095:RXI983096 SHE983095:SHE983096 SRA983095:SRA983096 TAW983095:TAW983096 TKS983095:TKS983096 TUO983095:TUO983096 UEK983095:UEK983096 UOG983095:UOG983096 UYC983095:UYC983096 VHY983095:VHY983096 VRU983095:VRU983096 WBQ983095:WBQ983096 WLM983095:WLM983096 WVI983095:WVI983096 A52:A53 IW52:IW53 SS52:SS53 ACO52:ACO53 AMK52:AMK53 AWG52:AWG53 BGC52:BGC53 BPY52:BPY53 BZU52:BZU53 CJQ52:CJQ53 CTM52:CTM53 DDI52:DDI53 DNE52:DNE53 DXA52:DXA53 EGW52:EGW53 EQS52:EQS53 FAO52:FAO53 FKK52:FKK53 FUG52:FUG53 GEC52:GEC53 GNY52:GNY53 GXU52:GXU53 HHQ52:HHQ53 HRM52:HRM53 IBI52:IBI53 ILE52:ILE53 IVA52:IVA53 JEW52:JEW53 JOS52:JOS53 JYO52:JYO53 KIK52:KIK53 KSG52:KSG53 LCC52:LCC53 LLY52:LLY53 LVU52:LVU53 MFQ52:MFQ53 MPM52:MPM53 MZI52:MZI53 NJE52:NJE53 NTA52:NTA53 OCW52:OCW53 OMS52:OMS53 OWO52:OWO53 PGK52:PGK53 PQG52:PQG53 QAC52:QAC53 QJY52:QJY53 QTU52:QTU53 RDQ52:RDQ53 RNM52:RNM53 RXI52:RXI53 SHE52:SHE53 SRA52:SRA53 TAW52:TAW53 TKS52:TKS53 TUO52:TUO53 UEK52:UEK53 UOG52:UOG53 UYC52:UYC53 VHY52:VHY53 VRU52:VRU53 WBQ52:WBQ53 WLM52:WLM53 WVI52:WVI53 A65588:A65589 IW65588:IW65589 SS65588:SS65589 ACO65588:ACO65589 AMK65588:AMK65589 AWG65588:AWG65589 BGC65588:BGC65589 BPY65588:BPY65589 BZU65588:BZU65589 CJQ65588:CJQ65589 CTM65588:CTM65589 DDI65588:DDI65589 DNE65588:DNE65589 DXA65588:DXA65589 EGW65588:EGW65589 EQS65588:EQS65589 FAO65588:FAO65589 FKK65588:FKK65589 FUG65588:FUG65589 GEC65588:GEC65589 GNY65588:GNY65589 GXU65588:GXU65589 HHQ65588:HHQ65589 HRM65588:HRM65589 IBI65588:IBI65589 ILE65588:ILE65589 IVA65588:IVA65589 JEW65588:JEW65589 JOS65588:JOS65589 JYO65588:JYO65589 KIK65588:KIK65589 KSG65588:KSG65589 LCC65588:LCC65589 LLY65588:LLY65589 LVU65588:LVU65589 MFQ65588:MFQ65589 MPM65588:MPM65589 MZI65588:MZI65589 NJE65588:NJE65589 NTA65588:NTA65589 OCW65588:OCW65589 OMS65588:OMS65589 OWO65588:OWO65589 PGK65588:PGK65589 PQG65588:PQG65589 QAC65588:QAC65589 QJY65588:QJY65589 QTU65588:QTU65589 RDQ65588:RDQ65589 RNM65588:RNM65589 RXI65588:RXI65589 SHE65588:SHE65589 SRA65588:SRA65589 TAW65588:TAW65589 TKS65588:TKS65589 TUO65588:TUO65589 UEK65588:UEK65589 UOG65588:UOG65589 UYC65588:UYC65589 VHY65588:VHY65589 VRU65588:VRU65589 WBQ65588:WBQ65589 WLM65588:WLM65589 WVI65588:WVI65589 A131124:A131125 IW131124:IW131125 SS131124:SS131125 ACO131124:ACO131125 AMK131124:AMK131125 AWG131124:AWG131125 BGC131124:BGC131125 BPY131124:BPY131125 BZU131124:BZU131125 CJQ131124:CJQ131125 CTM131124:CTM131125 DDI131124:DDI131125 DNE131124:DNE131125 DXA131124:DXA131125 EGW131124:EGW131125 EQS131124:EQS131125 FAO131124:FAO131125 FKK131124:FKK131125 FUG131124:FUG131125 GEC131124:GEC131125 GNY131124:GNY131125 GXU131124:GXU131125 HHQ131124:HHQ131125 HRM131124:HRM131125 IBI131124:IBI131125 ILE131124:ILE131125 IVA131124:IVA131125 JEW131124:JEW131125 JOS131124:JOS131125 JYO131124:JYO131125 KIK131124:KIK131125 KSG131124:KSG131125 LCC131124:LCC131125 LLY131124:LLY131125 LVU131124:LVU131125 MFQ131124:MFQ131125 MPM131124:MPM131125 MZI131124:MZI131125 NJE131124:NJE131125 NTA131124:NTA131125 OCW131124:OCW131125 OMS131124:OMS131125 OWO131124:OWO131125 PGK131124:PGK131125 PQG131124:PQG131125 QAC131124:QAC131125 QJY131124:QJY131125 QTU131124:QTU131125 RDQ131124:RDQ131125 RNM131124:RNM131125 RXI131124:RXI131125 SHE131124:SHE131125 SRA131124:SRA131125 TAW131124:TAW131125 TKS131124:TKS131125 TUO131124:TUO131125 UEK131124:UEK131125 UOG131124:UOG131125 UYC131124:UYC131125 VHY131124:VHY131125 VRU131124:VRU131125 WBQ131124:WBQ131125 WLM131124:WLM131125 WVI131124:WVI131125 A196660:A196661 IW196660:IW196661 SS196660:SS196661 ACO196660:ACO196661 AMK196660:AMK196661 AWG196660:AWG196661 BGC196660:BGC196661 BPY196660:BPY196661 BZU196660:BZU196661 CJQ196660:CJQ196661 CTM196660:CTM196661 DDI196660:DDI196661 DNE196660:DNE196661 DXA196660:DXA196661 EGW196660:EGW196661 EQS196660:EQS196661 FAO196660:FAO196661 FKK196660:FKK196661 FUG196660:FUG196661 GEC196660:GEC196661 GNY196660:GNY196661 GXU196660:GXU196661 HHQ196660:HHQ196661 HRM196660:HRM196661 IBI196660:IBI196661 ILE196660:ILE196661 IVA196660:IVA196661 JEW196660:JEW196661 JOS196660:JOS196661 JYO196660:JYO196661 KIK196660:KIK196661 KSG196660:KSG196661 LCC196660:LCC196661 LLY196660:LLY196661 LVU196660:LVU196661 MFQ196660:MFQ196661 MPM196660:MPM196661 MZI196660:MZI196661 NJE196660:NJE196661 NTA196660:NTA196661 OCW196660:OCW196661 OMS196660:OMS196661 OWO196660:OWO196661 PGK196660:PGK196661 PQG196660:PQG196661 QAC196660:QAC196661 QJY196660:QJY196661 QTU196660:QTU196661 RDQ196660:RDQ196661 RNM196660:RNM196661 RXI196660:RXI196661 SHE196660:SHE196661 SRA196660:SRA196661 TAW196660:TAW196661 TKS196660:TKS196661 TUO196660:TUO196661 UEK196660:UEK196661 UOG196660:UOG196661 UYC196660:UYC196661 VHY196660:VHY196661 VRU196660:VRU196661 WBQ196660:WBQ196661 WLM196660:WLM196661 WVI196660:WVI196661 A262196:A262197 IW262196:IW262197 SS262196:SS262197 ACO262196:ACO262197 AMK262196:AMK262197 AWG262196:AWG262197 BGC262196:BGC262197 BPY262196:BPY262197 BZU262196:BZU262197 CJQ262196:CJQ262197 CTM262196:CTM262197 DDI262196:DDI262197 DNE262196:DNE262197 DXA262196:DXA262197 EGW262196:EGW262197 EQS262196:EQS262197 FAO262196:FAO262197 FKK262196:FKK262197 FUG262196:FUG262197 GEC262196:GEC262197 GNY262196:GNY262197 GXU262196:GXU262197 HHQ262196:HHQ262197 HRM262196:HRM262197 IBI262196:IBI262197 ILE262196:ILE262197 IVA262196:IVA262197 JEW262196:JEW262197 JOS262196:JOS262197 JYO262196:JYO262197 KIK262196:KIK262197 KSG262196:KSG262197 LCC262196:LCC262197 LLY262196:LLY262197 LVU262196:LVU262197 MFQ262196:MFQ262197 MPM262196:MPM262197 MZI262196:MZI262197 NJE262196:NJE262197 NTA262196:NTA262197 OCW262196:OCW262197 OMS262196:OMS262197 OWO262196:OWO262197 PGK262196:PGK262197 PQG262196:PQG262197 QAC262196:QAC262197 QJY262196:QJY262197 QTU262196:QTU262197 RDQ262196:RDQ262197 RNM262196:RNM262197 RXI262196:RXI262197 SHE262196:SHE262197 SRA262196:SRA262197 TAW262196:TAW262197 TKS262196:TKS262197 TUO262196:TUO262197 UEK262196:UEK262197 UOG262196:UOG262197 UYC262196:UYC262197 VHY262196:VHY262197 VRU262196:VRU262197 WBQ262196:WBQ262197 WLM262196:WLM262197 WVI262196:WVI262197 A327732:A327733 IW327732:IW327733 SS327732:SS327733 ACO327732:ACO327733 AMK327732:AMK327733 AWG327732:AWG327733 BGC327732:BGC327733 BPY327732:BPY327733 BZU327732:BZU327733 CJQ327732:CJQ327733 CTM327732:CTM327733 DDI327732:DDI327733 DNE327732:DNE327733 DXA327732:DXA327733 EGW327732:EGW327733 EQS327732:EQS327733 FAO327732:FAO327733 FKK327732:FKK327733 FUG327732:FUG327733 GEC327732:GEC327733 GNY327732:GNY327733 GXU327732:GXU327733 HHQ327732:HHQ327733 HRM327732:HRM327733 IBI327732:IBI327733 ILE327732:ILE327733 IVA327732:IVA327733 JEW327732:JEW327733 JOS327732:JOS327733 JYO327732:JYO327733 KIK327732:KIK327733 KSG327732:KSG327733 LCC327732:LCC327733 LLY327732:LLY327733 LVU327732:LVU327733 MFQ327732:MFQ327733 MPM327732:MPM327733 MZI327732:MZI327733 NJE327732:NJE327733 NTA327732:NTA327733 OCW327732:OCW327733 OMS327732:OMS327733 OWO327732:OWO327733 PGK327732:PGK327733 PQG327732:PQG327733 QAC327732:QAC327733 QJY327732:QJY327733 QTU327732:QTU327733 RDQ327732:RDQ327733 RNM327732:RNM327733 RXI327732:RXI327733 SHE327732:SHE327733 SRA327732:SRA327733 TAW327732:TAW327733 TKS327732:TKS327733 TUO327732:TUO327733 UEK327732:UEK327733 UOG327732:UOG327733 UYC327732:UYC327733 VHY327732:VHY327733 VRU327732:VRU327733 WBQ327732:WBQ327733 WLM327732:WLM327733 WVI327732:WVI327733 A393268:A393269 IW393268:IW393269 SS393268:SS393269 ACO393268:ACO393269 AMK393268:AMK393269 AWG393268:AWG393269 BGC393268:BGC393269 BPY393268:BPY393269 BZU393268:BZU393269 CJQ393268:CJQ393269 CTM393268:CTM393269 DDI393268:DDI393269 DNE393268:DNE393269 DXA393268:DXA393269 EGW393268:EGW393269 EQS393268:EQS393269 FAO393268:FAO393269 FKK393268:FKK393269 FUG393268:FUG393269 GEC393268:GEC393269 GNY393268:GNY393269 GXU393268:GXU393269 HHQ393268:HHQ393269 HRM393268:HRM393269 IBI393268:IBI393269 ILE393268:ILE393269 IVA393268:IVA393269 JEW393268:JEW393269 JOS393268:JOS393269 JYO393268:JYO393269 KIK393268:KIK393269 KSG393268:KSG393269 LCC393268:LCC393269 LLY393268:LLY393269 LVU393268:LVU393269 MFQ393268:MFQ393269 MPM393268:MPM393269 MZI393268:MZI393269 NJE393268:NJE393269 NTA393268:NTA393269 OCW393268:OCW393269 OMS393268:OMS393269 OWO393268:OWO393269 PGK393268:PGK393269 PQG393268:PQG393269 QAC393268:QAC393269 QJY393268:QJY393269 QTU393268:QTU393269 RDQ393268:RDQ393269 RNM393268:RNM393269 RXI393268:RXI393269 SHE393268:SHE393269 SRA393268:SRA393269 TAW393268:TAW393269 TKS393268:TKS393269 TUO393268:TUO393269 UEK393268:UEK393269 UOG393268:UOG393269 UYC393268:UYC393269 VHY393268:VHY393269 VRU393268:VRU393269 WBQ393268:WBQ393269 WLM393268:WLM393269 WVI393268:WVI393269 A458804:A458805 IW458804:IW458805 SS458804:SS458805 ACO458804:ACO458805 AMK458804:AMK458805 AWG458804:AWG458805 BGC458804:BGC458805 BPY458804:BPY458805 BZU458804:BZU458805 CJQ458804:CJQ458805 CTM458804:CTM458805 DDI458804:DDI458805 DNE458804:DNE458805 DXA458804:DXA458805 EGW458804:EGW458805 EQS458804:EQS458805 FAO458804:FAO458805 FKK458804:FKK458805 FUG458804:FUG458805 GEC458804:GEC458805 GNY458804:GNY458805 GXU458804:GXU458805 HHQ458804:HHQ458805 HRM458804:HRM458805 IBI458804:IBI458805 ILE458804:ILE458805 IVA458804:IVA458805 JEW458804:JEW458805 JOS458804:JOS458805 JYO458804:JYO458805 KIK458804:KIK458805 KSG458804:KSG458805 LCC458804:LCC458805 LLY458804:LLY458805 LVU458804:LVU458805 MFQ458804:MFQ458805 MPM458804:MPM458805 MZI458804:MZI458805 NJE458804:NJE458805 NTA458804:NTA458805 OCW458804:OCW458805 OMS458804:OMS458805 OWO458804:OWO458805 PGK458804:PGK458805 PQG458804:PQG458805 QAC458804:QAC458805 QJY458804:QJY458805 QTU458804:QTU458805 RDQ458804:RDQ458805 RNM458804:RNM458805 RXI458804:RXI458805 SHE458804:SHE458805 SRA458804:SRA458805 TAW458804:TAW458805 TKS458804:TKS458805 TUO458804:TUO458805 UEK458804:UEK458805 UOG458804:UOG458805 UYC458804:UYC458805 VHY458804:VHY458805 VRU458804:VRU458805 WBQ458804:WBQ458805 WLM458804:WLM458805 WVI458804:WVI458805 A524340:A524341 IW524340:IW524341 SS524340:SS524341 ACO524340:ACO524341 AMK524340:AMK524341 AWG524340:AWG524341 BGC524340:BGC524341 BPY524340:BPY524341 BZU524340:BZU524341 CJQ524340:CJQ524341 CTM524340:CTM524341 DDI524340:DDI524341 DNE524340:DNE524341 DXA524340:DXA524341 EGW524340:EGW524341 EQS524340:EQS524341 FAO524340:FAO524341 FKK524340:FKK524341 FUG524340:FUG524341 GEC524340:GEC524341 GNY524340:GNY524341 GXU524340:GXU524341 HHQ524340:HHQ524341 HRM524340:HRM524341 IBI524340:IBI524341 ILE524340:ILE524341 IVA524340:IVA524341 JEW524340:JEW524341 JOS524340:JOS524341 JYO524340:JYO524341 KIK524340:KIK524341 KSG524340:KSG524341 LCC524340:LCC524341 LLY524340:LLY524341 LVU524340:LVU524341 MFQ524340:MFQ524341 MPM524340:MPM524341 MZI524340:MZI524341 NJE524340:NJE524341 NTA524340:NTA524341 OCW524340:OCW524341 OMS524340:OMS524341 OWO524340:OWO524341 PGK524340:PGK524341 PQG524340:PQG524341 QAC524340:QAC524341 QJY524340:QJY524341 QTU524340:QTU524341 RDQ524340:RDQ524341 RNM524340:RNM524341 RXI524340:RXI524341 SHE524340:SHE524341 SRA524340:SRA524341 TAW524340:TAW524341 TKS524340:TKS524341 TUO524340:TUO524341 UEK524340:UEK524341 UOG524340:UOG524341 UYC524340:UYC524341 VHY524340:VHY524341 VRU524340:VRU524341 WBQ524340:WBQ524341 WLM524340:WLM524341 WVI524340:WVI524341 A589876:A589877 IW589876:IW589877 SS589876:SS589877 ACO589876:ACO589877 AMK589876:AMK589877 AWG589876:AWG589877 BGC589876:BGC589877 BPY589876:BPY589877 BZU589876:BZU589877 CJQ589876:CJQ589877 CTM589876:CTM589877 DDI589876:DDI589877 DNE589876:DNE589877 DXA589876:DXA589877 EGW589876:EGW589877 EQS589876:EQS589877 FAO589876:FAO589877 FKK589876:FKK589877 FUG589876:FUG589877 GEC589876:GEC589877 GNY589876:GNY589877 GXU589876:GXU589877 HHQ589876:HHQ589877 HRM589876:HRM589877 IBI589876:IBI589877 ILE589876:ILE589877 IVA589876:IVA589877 JEW589876:JEW589877 JOS589876:JOS589877 JYO589876:JYO589877 KIK589876:KIK589877 KSG589876:KSG589877 LCC589876:LCC589877 LLY589876:LLY589877 LVU589876:LVU589877 MFQ589876:MFQ589877 MPM589876:MPM589877 MZI589876:MZI589877 NJE589876:NJE589877 NTA589876:NTA589877 OCW589876:OCW589877 OMS589876:OMS589877 OWO589876:OWO589877 PGK589876:PGK589877 PQG589876:PQG589877 QAC589876:QAC589877 QJY589876:QJY589877 QTU589876:QTU589877 RDQ589876:RDQ589877 RNM589876:RNM589877 RXI589876:RXI589877 SHE589876:SHE589877 SRA589876:SRA589877 TAW589876:TAW589877 TKS589876:TKS589877 TUO589876:TUO589877 UEK589876:UEK589877 UOG589876:UOG589877 UYC589876:UYC589877 VHY589876:VHY589877 VRU589876:VRU589877 WBQ589876:WBQ589877 WLM589876:WLM589877 WVI589876:WVI589877 A655412:A655413 IW655412:IW655413 SS655412:SS655413 ACO655412:ACO655413 AMK655412:AMK655413 AWG655412:AWG655413 BGC655412:BGC655413 BPY655412:BPY655413 BZU655412:BZU655413 CJQ655412:CJQ655413 CTM655412:CTM655413 DDI655412:DDI655413 DNE655412:DNE655413 DXA655412:DXA655413 EGW655412:EGW655413 EQS655412:EQS655413 FAO655412:FAO655413 FKK655412:FKK655413 FUG655412:FUG655413 GEC655412:GEC655413 GNY655412:GNY655413 GXU655412:GXU655413 HHQ655412:HHQ655413 HRM655412:HRM655413 IBI655412:IBI655413 ILE655412:ILE655413 IVA655412:IVA655413 JEW655412:JEW655413 JOS655412:JOS655413 JYO655412:JYO655413 KIK655412:KIK655413 KSG655412:KSG655413 LCC655412:LCC655413 LLY655412:LLY655413 LVU655412:LVU655413 MFQ655412:MFQ655413 MPM655412:MPM655413 MZI655412:MZI655413 NJE655412:NJE655413 NTA655412:NTA655413 OCW655412:OCW655413 OMS655412:OMS655413 OWO655412:OWO655413 PGK655412:PGK655413 PQG655412:PQG655413 QAC655412:QAC655413 QJY655412:QJY655413 QTU655412:QTU655413 RDQ655412:RDQ655413 RNM655412:RNM655413 RXI655412:RXI655413 SHE655412:SHE655413 SRA655412:SRA655413 TAW655412:TAW655413 TKS655412:TKS655413 TUO655412:TUO655413 UEK655412:UEK655413 UOG655412:UOG655413 UYC655412:UYC655413 VHY655412:VHY655413 VRU655412:VRU655413 WBQ655412:WBQ655413 WLM655412:WLM655413 WVI655412:WVI655413 A720948:A720949 IW720948:IW720949 SS720948:SS720949 ACO720948:ACO720949 AMK720948:AMK720949 AWG720948:AWG720949 BGC720948:BGC720949 BPY720948:BPY720949 BZU720948:BZU720949 CJQ720948:CJQ720949 CTM720948:CTM720949 DDI720948:DDI720949 DNE720948:DNE720949 DXA720948:DXA720949 EGW720948:EGW720949 EQS720948:EQS720949 FAO720948:FAO720949 FKK720948:FKK720949 FUG720948:FUG720949 GEC720948:GEC720949 GNY720948:GNY720949 GXU720948:GXU720949 HHQ720948:HHQ720949 HRM720948:HRM720949 IBI720948:IBI720949 ILE720948:ILE720949 IVA720948:IVA720949 JEW720948:JEW720949 JOS720948:JOS720949 JYO720948:JYO720949 KIK720948:KIK720949 KSG720948:KSG720949 LCC720948:LCC720949 LLY720948:LLY720949 LVU720948:LVU720949 MFQ720948:MFQ720949 MPM720948:MPM720949 MZI720948:MZI720949 NJE720948:NJE720949 NTA720948:NTA720949 OCW720948:OCW720949 OMS720948:OMS720949 OWO720948:OWO720949 PGK720948:PGK720949 PQG720948:PQG720949 QAC720948:QAC720949 QJY720948:QJY720949 QTU720948:QTU720949 RDQ720948:RDQ720949 RNM720948:RNM720949 RXI720948:RXI720949 SHE720948:SHE720949 SRA720948:SRA720949 TAW720948:TAW720949 TKS720948:TKS720949 TUO720948:TUO720949 UEK720948:UEK720949 UOG720948:UOG720949 UYC720948:UYC720949 VHY720948:VHY720949 VRU720948:VRU720949 WBQ720948:WBQ720949 WLM720948:WLM720949 WVI720948:WVI720949 A786484:A786485 IW786484:IW786485 SS786484:SS786485 ACO786484:ACO786485 AMK786484:AMK786485 AWG786484:AWG786485 BGC786484:BGC786485 BPY786484:BPY786485 BZU786484:BZU786485 CJQ786484:CJQ786485 CTM786484:CTM786485 DDI786484:DDI786485 DNE786484:DNE786485 DXA786484:DXA786485 EGW786484:EGW786485 EQS786484:EQS786485 FAO786484:FAO786485 FKK786484:FKK786485 FUG786484:FUG786485 GEC786484:GEC786485 GNY786484:GNY786485 GXU786484:GXU786485 HHQ786484:HHQ786485 HRM786484:HRM786485 IBI786484:IBI786485 ILE786484:ILE786485 IVA786484:IVA786485 JEW786484:JEW786485 JOS786484:JOS786485 JYO786484:JYO786485 KIK786484:KIK786485 KSG786484:KSG786485 LCC786484:LCC786485 LLY786484:LLY786485 LVU786484:LVU786485 MFQ786484:MFQ786485 MPM786484:MPM786485 MZI786484:MZI786485 NJE786484:NJE786485 NTA786484:NTA786485 OCW786484:OCW786485 OMS786484:OMS786485 OWO786484:OWO786485 PGK786484:PGK786485 PQG786484:PQG786485 QAC786484:QAC786485 QJY786484:QJY786485 QTU786484:QTU786485 RDQ786484:RDQ786485 RNM786484:RNM786485 RXI786484:RXI786485 SHE786484:SHE786485 SRA786484:SRA786485 TAW786484:TAW786485 TKS786484:TKS786485 TUO786484:TUO786485 UEK786484:UEK786485 UOG786484:UOG786485 UYC786484:UYC786485 VHY786484:VHY786485 VRU786484:VRU786485 WBQ786484:WBQ786485 WLM786484:WLM786485 WVI786484:WVI786485 A852020:A852021 IW852020:IW852021 SS852020:SS852021 ACO852020:ACO852021 AMK852020:AMK852021 AWG852020:AWG852021 BGC852020:BGC852021 BPY852020:BPY852021 BZU852020:BZU852021 CJQ852020:CJQ852021 CTM852020:CTM852021 DDI852020:DDI852021 DNE852020:DNE852021 DXA852020:DXA852021 EGW852020:EGW852021 EQS852020:EQS852021 FAO852020:FAO852021 FKK852020:FKK852021 FUG852020:FUG852021 GEC852020:GEC852021 GNY852020:GNY852021 GXU852020:GXU852021 HHQ852020:HHQ852021 HRM852020:HRM852021 IBI852020:IBI852021 ILE852020:ILE852021 IVA852020:IVA852021 JEW852020:JEW852021 JOS852020:JOS852021 JYO852020:JYO852021 KIK852020:KIK852021 KSG852020:KSG852021 LCC852020:LCC852021 LLY852020:LLY852021 LVU852020:LVU852021 MFQ852020:MFQ852021 MPM852020:MPM852021 MZI852020:MZI852021 NJE852020:NJE852021 NTA852020:NTA852021 OCW852020:OCW852021 OMS852020:OMS852021 OWO852020:OWO852021 PGK852020:PGK852021 PQG852020:PQG852021 QAC852020:QAC852021 QJY852020:QJY852021 QTU852020:QTU852021 RDQ852020:RDQ852021 RNM852020:RNM852021 RXI852020:RXI852021 SHE852020:SHE852021 SRA852020:SRA852021 TAW852020:TAW852021 TKS852020:TKS852021 TUO852020:TUO852021 UEK852020:UEK852021 UOG852020:UOG852021 UYC852020:UYC852021 VHY852020:VHY852021 VRU852020:VRU852021 WBQ852020:WBQ852021 WLM852020:WLM852021 WVI852020:WVI852021 A917556:A917557 IW917556:IW917557 SS917556:SS917557 ACO917556:ACO917557 AMK917556:AMK917557 AWG917556:AWG917557 BGC917556:BGC917557 BPY917556:BPY917557 BZU917556:BZU917557 CJQ917556:CJQ917557 CTM917556:CTM917557 DDI917556:DDI917557 DNE917556:DNE917557 DXA917556:DXA917557 EGW917556:EGW917557 EQS917556:EQS917557 FAO917556:FAO917557 FKK917556:FKK917557 FUG917556:FUG917557 GEC917556:GEC917557 GNY917556:GNY917557 GXU917556:GXU917557 HHQ917556:HHQ917557 HRM917556:HRM917557 IBI917556:IBI917557 ILE917556:ILE917557 IVA917556:IVA917557 JEW917556:JEW917557 JOS917556:JOS917557 JYO917556:JYO917557 KIK917556:KIK917557 KSG917556:KSG917557 LCC917556:LCC917557 LLY917556:LLY917557 LVU917556:LVU917557 MFQ917556:MFQ917557 MPM917556:MPM917557 MZI917556:MZI917557 NJE917556:NJE917557 NTA917556:NTA917557 OCW917556:OCW917557 OMS917556:OMS917557 OWO917556:OWO917557 PGK917556:PGK917557 PQG917556:PQG917557 QAC917556:QAC917557 QJY917556:QJY917557 QTU917556:QTU917557 RDQ917556:RDQ917557 RNM917556:RNM917557 RXI917556:RXI917557 SHE917556:SHE917557 SRA917556:SRA917557 TAW917556:TAW917557 TKS917556:TKS917557 TUO917556:TUO917557 UEK917556:UEK917557 UOG917556:UOG917557 UYC917556:UYC917557 VHY917556:VHY917557 VRU917556:VRU917557 WBQ917556:WBQ917557 WLM917556:WLM917557 WVI917556:WVI917557 A983092:A983093 IW983092:IW983093 SS983092:SS983093 ACO983092:ACO983093 AMK983092:AMK983093 AWG983092:AWG983093 BGC983092:BGC983093 BPY983092:BPY983093 BZU983092:BZU983093 CJQ983092:CJQ983093 CTM983092:CTM983093 DDI983092:DDI983093 DNE983092:DNE983093 DXA983092:DXA983093 EGW983092:EGW983093 EQS983092:EQS983093 FAO983092:FAO983093 FKK983092:FKK983093 FUG983092:FUG983093 GEC983092:GEC983093 GNY983092:GNY983093 GXU983092:GXU983093 HHQ983092:HHQ983093 HRM983092:HRM983093 IBI983092:IBI983093 ILE983092:ILE983093 IVA983092:IVA983093 JEW983092:JEW983093 JOS983092:JOS983093 JYO983092:JYO983093 KIK983092:KIK983093 KSG983092:KSG983093 LCC983092:LCC983093 LLY983092:LLY983093 LVU983092:LVU983093 MFQ983092:MFQ983093 MPM983092:MPM983093 MZI983092:MZI983093 NJE983092:NJE983093 NTA983092:NTA983093 OCW983092:OCW983093 OMS983092:OMS983093 OWO983092:OWO983093 PGK983092:PGK983093 PQG983092:PQG983093 QAC983092:QAC983093 QJY983092:QJY983093 QTU983092:QTU983093 RDQ983092:RDQ983093 RNM983092:RNM983093 RXI983092:RXI983093 SHE983092:SHE983093 SRA983092:SRA983093 TAW983092:TAW983093 TKS983092:TKS983093 TUO983092:TUO983093 UEK983092:UEK983093 UOG983092:UOG983093 UYC983092:UYC983093 VHY983092:VHY983093 VRU983092:VRU983093 WBQ983092:WBQ983093 WLM983092:WLM983093 WVI983092:WVI983093 A36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xr:uid="{282562C3-DF46-4985-B0C8-39248C99FDDA}"/>
    <dataValidation allowBlank="1" showInputMessage="1" showErrorMessage="1" prompt="Double click, entering into the linked cell of &quot;Debriefing Check List&quot; to input directly_x000a__x000a_双击进入&quot;描述清单&quot;的相应单元格进行输入" sqref="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D65540:D65541 IZ65540:IZ65541 SV65540:SV65541 ACR65540:ACR65541 AMN65540:AMN65541 AWJ65540:AWJ65541 BGF65540:BGF65541 BQB65540:BQB65541 BZX65540:BZX65541 CJT65540:CJT65541 CTP65540:CTP65541 DDL65540:DDL65541 DNH65540:DNH65541 DXD65540:DXD65541 EGZ65540:EGZ65541 EQV65540:EQV65541 FAR65540:FAR65541 FKN65540:FKN65541 FUJ65540:FUJ65541 GEF65540:GEF65541 GOB65540:GOB65541 GXX65540:GXX65541 HHT65540:HHT65541 HRP65540:HRP65541 IBL65540:IBL65541 ILH65540:ILH65541 IVD65540:IVD65541 JEZ65540:JEZ65541 JOV65540:JOV65541 JYR65540:JYR65541 KIN65540:KIN65541 KSJ65540:KSJ65541 LCF65540:LCF65541 LMB65540:LMB65541 LVX65540:LVX65541 MFT65540:MFT65541 MPP65540:MPP65541 MZL65540:MZL65541 NJH65540:NJH65541 NTD65540:NTD65541 OCZ65540:OCZ65541 OMV65540:OMV65541 OWR65540:OWR65541 PGN65540:PGN65541 PQJ65540:PQJ65541 QAF65540:QAF65541 QKB65540:QKB65541 QTX65540:QTX65541 RDT65540:RDT65541 RNP65540:RNP65541 RXL65540:RXL65541 SHH65540:SHH65541 SRD65540:SRD65541 TAZ65540:TAZ65541 TKV65540:TKV65541 TUR65540:TUR65541 UEN65540:UEN65541 UOJ65540:UOJ65541 UYF65540:UYF65541 VIB65540:VIB65541 VRX65540:VRX65541 WBT65540:WBT65541 WLP65540:WLP65541 WVL65540:WVL65541 D131076:D131077 IZ131076:IZ131077 SV131076:SV131077 ACR131076:ACR131077 AMN131076:AMN131077 AWJ131076:AWJ131077 BGF131076:BGF131077 BQB131076:BQB131077 BZX131076:BZX131077 CJT131076:CJT131077 CTP131076:CTP131077 DDL131076:DDL131077 DNH131076:DNH131077 DXD131076:DXD131077 EGZ131076:EGZ131077 EQV131076:EQV131077 FAR131076:FAR131077 FKN131076:FKN131077 FUJ131076:FUJ131077 GEF131076:GEF131077 GOB131076:GOB131077 GXX131076:GXX131077 HHT131076:HHT131077 HRP131076:HRP131077 IBL131076:IBL131077 ILH131076:ILH131077 IVD131076:IVD131077 JEZ131076:JEZ131077 JOV131076:JOV131077 JYR131076:JYR131077 KIN131076:KIN131077 KSJ131076:KSJ131077 LCF131076:LCF131077 LMB131076:LMB131077 LVX131076:LVX131077 MFT131076:MFT131077 MPP131076:MPP131077 MZL131076:MZL131077 NJH131076:NJH131077 NTD131076:NTD131077 OCZ131076:OCZ131077 OMV131076:OMV131077 OWR131076:OWR131077 PGN131076:PGN131077 PQJ131076:PQJ131077 QAF131076:QAF131077 QKB131076:QKB131077 QTX131076:QTX131077 RDT131076:RDT131077 RNP131076:RNP131077 RXL131076:RXL131077 SHH131076:SHH131077 SRD131076:SRD131077 TAZ131076:TAZ131077 TKV131076:TKV131077 TUR131076:TUR131077 UEN131076:UEN131077 UOJ131076:UOJ131077 UYF131076:UYF131077 VIB131076:VIB131077 VRX131076:VRX131077 WBT131076:WBT131077 WLP131076:WLP131077 WVL131076:WVL131077 D196612:D196613 IZ196612:IZ196613 SV196612:SV196613 ACR196612:ACR196613 AMN196612:AMN196613 AWJ196612:AWJ196613 BGF196612:BGF196613 BQB196612:BQB196613 BZX196612:BZX196613 CJT196612:CJT196613 CTP196612:CTP196613 DDL196612:DDL196613 DNH196612:DNH196613 DXD196612:DXD196613 EGZ196612:EGZ196613 EQV196612:EQV196613 FAR196612:FAR196613 FKN196612:FKN196613 FUJ196612:FUJ196613 GEF196612:GEF196613 GOB196612:GOB196613 GXX196612:GXX196613 HHT196612:HHT196613 HRP196612:HRP196613 IBL196612:IBL196613 ILH196612:ILH196613 IVD196612:IVD196613 JEZ196612:JEZ196613 JOV196612:JOV196613 JYR196612:JYR196613 KIN196612:KIN196613 KSJ196612:KSJ196613 LCF196612:LCF196613 LMB196612:LMB196613 LVX196612:LVX196613 MFT196612:MFT196613 MPP196612:MPP196613 MZL196612:MZL196613 NJH196612:NJH196613 NTD196612:NTD196613 OCZ196612:OCZ196613 OMV196612:OMV196613 OWR196612:OWR196613 PGN196612:PGN196613 PQJ196612:PQJ196613 QAF196612:QAF196613 QKB196612:QKB196613 QTX196612:QTX196613 RDT196612:RDT196613 RNP196612:RNP196613 RXL196612:RXL196613 SHH196612:SHH196613 SRD196612:SRD196613 TAZ196612:TAZ196613 TKV196612:TKV196613 TUR196612:TUR196613 UEN196612:UEN196613 UOJ196612:UOJ196613 UYF196612:UYF196613 VIB196612:VIB196613 VRX196612:VRX196613 WBT196612:WBT196613 WLP196612:WLP196613 WVL196612:WVL196613 D262148:D262149 IZ262148:IZ262149 SV262148:SV262149 ACR262148:ACR262149 AMN262148:AMN262149 AWJ262148:AWJ262149 BGF262148:BGF262149 BQB262148:BQB262149 BZX262148:BZX262149 CJT262148:CJT262149 CTP262148:CTP262149 DDL262148:DDL262149 DNH262148:DNH262149 DXD262148:DXD262149 EGZ262148:EGZ262149 EQV262148:EQV262149 FAR262148:FAR262149 FKN262148:FKN262149 FUJ262148:FUJ262149 GEF262148:GEF262149 GOB262148:GOB262149 GXX262148:GXX262149 HHT262148:HHT262149 HRP262148:HRP262149 IBL262148:IBL262149 ILH262148:ILH262149 IVD262148:IVD262149 JEZ262148:JEZ262149 JOV262148:JOV262149 JYR262148:JYR262149 KIN262148:KIN262149 KSJ262148:KSJ262149 LCF262148:LCF262149 LMB262148:LMB262149 LVX262148:LVX262149 MFT262148:MFT262149 MPP262148:MPP262149 MZL262148:MZL262149 NJH262148:NJH262149 NTD262148:NTD262149 OCZ262148:OCZ262149 OMV262148:OMV262149 OWR262148:OWR262149 PGN262148:PGN262149 PQJ262148:PQJ262149 QAF262148:QAF262149 QKB262148:QKB262149 QTX262148:QTX262149 RDT262148:RDT262149 RNP262148:RNP262149 RXL262148:RXL262149 SHH262148:SHH262149 SRD262148:SRD262149 TAZ262148:TAZ262149 TKV262148:TKV262149 TUR262148:TUR262149 UEN262148:UEN262149 UOJ262148:UOJ262149 UYF262148:UYF262149 VIB262148:VIB262149 VRX262148:VRX262149 WBT262148:WBT262149 WLP262148:WLP262149 WVL262148:WVL262149 D327684:D327685 IZ327684:IZ327685 SV327684:SV327685 ACR327684:ACR327685 AMN327684:AMN327685 AWJ327684:AWJ327685 BGF327684:BGF327685 BQB327684:BQB327685 BZX327684:BZX327685 CJT327684:CJT327685 CTP327684:CTP327685 DDL327684:DDL327685 DNH327684:DNH327685 DXD327684:DXD327685 EGZ327684:EGZ327685 EQV327684:EQV327685 FAR327684:FAR327685 FKN327684:FKN327685 FUJ327684:FUJ327685 GEF327684:GEF327685 GOB327684:GOB327685 GXX327684:GXX327685 HHT327684:HHT327685 HRP327684:HRP327685 IBL327684:IBL327685 ILH327684:ILH327685 IVD327684:IVD327685 JEZ327684:JEZ327685 JOV327684:JOV327685 JYR327684:JYR327685 KIN327684:KIN327685 KSJ327684:KSJ327685 LCF327684:LCF327685 LMB327684:LMB327685 LVX327684:LVX327685 MFT327684:MFT327685 MPP327684:MPP327685 MZL327684:MZL327685 NJH327684:NJH327685 NTD327684:NTD327685 OCZ327684:OCZ327685 OMV327684:OMV327685 OWR327684:OWR327685 PGN327684:PGN327685 PQJ327684:PQJ327685 QAF327684:QAF327685 QKB327684:QKB327685 QTX327684:QTX327685 RDT327684:RDT327685 RNP327684:RNP327685 RXL327684:RXL327685 SHH327684:SHH327685 SRD327684:SRD327685 TAZ327684:TAZ327685 TKV327684:TKV327685 TUR327684:TUR327685 UEN327684:UEN327685 UOJ327684:UOJ327685 UYF327684:UYF327685 VIB327684:VIB327685 VRX327684:VRX327685 WBT327684:WBT327685 WLP327684:WLP327685 WVL327684:WVL327685 D393220:D393221 IZ393220:IZ393221 SV393220:SV393221 ACR393220:ACR393221 AMN393220:AMN393221 AWJ393220:AWJ393221 BGF393220:BGF393221 BQB393220:BQB393221 BZX393220:BZX393221 CJT393220:CJT393221 CTP393220:CTP393221 DDL393220:DDL393221 DNH393220:DNH393221 DXD393220:DXD393221 EGZ393220:EGZ393221 EQV393220:EQV393221 FAR393220:FAR393221 FKN393220:FKN393221 FUJ393220:FUJ393221 GEF393220:GEF393221 GOB393220:GOB393221 GXX393220:GXX393221 HHT393220:HHT393221 HRP393220:HRP393221 IBL393220:IBL393221 ILH393220:ILH393221 IVD393220:IVD393221 JEZ393220:JEZ393221 JOV393220:JOV393221 JYR393220:JYR393221 KIN393220:KIN393221 KSJ393220:KSJ393221 LCF393220:LCF393221 LMB393220:LMB393221 LVX393220:LVX393221 MFT393220:MFT393221 MPP393220:MPP393221 MZL393220:MZL393221 NJH393220:NJH393221 NTD393220:NTD393221 OCZ393220:OCZ393221 OMV393220:OMV393221 OWR393220:OWR393221 PGN393220:PGN393221 PQJ393220:PQJ393221 QAF393220:QAF393221 QKB393220:QKB393221 QTX393220:QTX393221 RDT393220:RDT393221 RNP393220:RNP393221 RXL393220:RXL393221 SHH393220:SHH393221 SRD393220:SRD393221 TAZ393220:TAZ393221 TKV393220:TKV393221 TUR393220:TUR393221 UEN393220:UEN393221 UOJ393220:UOJ393221 UYF393220:UYF393221 VIB393220:VIB393221 VRX393220:VRX393221 WBT393220:WBT393221 WLP393220:WLP393221 WVL393220:WVL393221 D458756:D458757 IZ458756:IZ458757 SV458756:SV458757 ACR458756:ACR458757 AMN458756:AMN458757 AWJ458756:AWJ458757 BGF458756:BGF458757 BQB458756:BQB458757 BZX458756:BZX458757 CJT458756:CJT458757 CTP458756:CTP458757 DDL458756:DDL458757 DNH458756:DNH458757 DXD458756:DXD458757 EGZ458756:EGZ458757 EQV458756:EQV458757 FAR458756:FAR458757 FKN458756:FKN458757 FUJ458756:FUJ458757 GEF458756:GEF458757 GOB458756:GOB458757 GXX458756:GXX458757 HHT458756:HHT458757 HRP458756:HRP458757 IBL458756:IBL458757 ILH458756:ILH458757 IVD458756:IVD458757 JEZ458756:JEZ458757 JOV458756:JOV458757 JYR458756:JYR458757 KIN458756:KIN458757 KSJ458756:KSJ458757 LCF458756:LCF458757 LMB458756:LMB458757 LVX458756:LVX458757 MFT458756:MFT458757 MPP458756:MPP458757 MZL458756:MZL458757 NJH458756:NJH458757 NTD458756:NTD458757 OCZ458756:OCZ458757 OMV458756:OMV458757 OWR458756:OWR458757 PGN458756:PGN458757 PQJ458756:PQJ458757 QAF458756:QAF458757 QKB458756:QKB458757 QTX458756:QTX458757 RDT458756:RDT458757 RNP458756:RNP458757 RXL458756:RXL458757 SHH458756:SHH458757 SRD458756:SRD458757 TAZ458756:TAZ458757 TKV458756:TKV458757 TUR458756:TUR458757 UEN458756:UEN458757 UOJ458756:UOJ458757 UYF458756:UYF458757 VIB458756:VIB458757 VRX458756:VRX458757 WBT458756:WBT458757 WLP458756:WLP458757 WVL458756:WVL458757 D524292:D524293 IZ524292:IZ524293 SV524292:SV524293 ACR524292:ACR524293 AMN524292:AMN524293 AWJ524292:AWJ524293 BGF524292:BGF524293 BQB524292:BQB524293 BZX524292:BZX524293 CJT524292:CJT524293 CTP524292:CTP524293 DDL524292:DDL524293 DNH524292:DNH524293 DXD524292:DXD524293 EGZ524292:EGZ524293 EQV524292:EQV524293 FAR524292:FAR524293 FKN524292:FKN524293 FUJ524292:FUJ524293 GEF524292:GEF524293 GOB524292:GOB524293 GXX524292:GXX524293 HHT524292:HHT524293 HRP524292:HRP524293 IBL524292:IBL524293 ILH524292:ILH524293 IVD524292:IVD524293 JEZ524292:JEZ524293 JOV524292:JOV524293 JYR524292:JYR524293 KIN524292:KIN524293 KSJ524292:KSJ524293 LCF524292:LCF524293 LMB524292:LMB524293 LVX524292:LVX524293 MFT524292:MFT524293 MPP524292:MPP524293 MZL524292:MZL524293 NJH524292:NJH524293 NTD524292:NTD524293 OCZ524292:OCZ524293 OMV524292:OMV524293 OWR524292:OWR524293 PGN524292:PGN524293 PQJ524292:PQJ524293 QAF524292:QAF524293 QKB524292:QKB524293 QTX524292:QTX524293 RDT524292:RDT524293 RNP524292:RNP524293 RXL524292:RXL524293 SHH524292:SHH524293 SRD524292:SRD524293 TAZ524292:TAZ524293 TKV524292:TKV524293 TUR524292:TUR524293 UEN524292:UEN524293 UOJ524292:UOJ524293 UYF524292:UYF524293 VIB524292:VIB524293 VRX524292:VRX524293 WBT524292:WBT524293 WLP524292:WLP524293 WVL524292:WVL524293 D589828:D589829 IZ589828:IZ589829 SV589828:SV589829 ACR589828:ACR589829 AMN589828:AMN589829 AWJ589828:AWJ589829 BGF589828:BGF589829 BQB589828:BQB589829 BZX589828:BZX589829 CJT589828:CJT589829 CTP589828:CTP589829 DDL589828:DDL589829 DNH589828:DNH589829 DXD589828:DXD589829 EGZ589828:EGZ589829 EQV589828:EQV589829 FAR589828:FAR589829 FKN589828:FKN589829 FUJ589828:FUJ589829 GEF589828:GEF589829 GOB589828:GOB589829 GXX589828:GXX589829 HHT589828:HHT589829 HRP589828:HRP589829 IBL589828:IBL589829 ILH589828:ILH589829 IVD589828:IVD589829 JEZ589828:JEZ589829 JOV589828:JOV589829 JYR589828:JYR589829 KIN589828:KIN589829 KSJ589828:KSJ589829 LCF589828:LCF589829 LMB589828:LMB589829 LVX589828:LVX589829 MFT589828:MFT589829 MPP589828:MPP589829 MZL589828:MZL589829 NJH589828:NJH589829 NTD589828:NTD589829 OCZ589828:OCZ589829 OMV589828:OMV589829 OWR589828:OWR589829 PGN589828:PGN589829 PQJ589828:PQJ589829 QAF589828:QAF589829 QKB589828:QKB589829 QTX589828:QTX589829 RDT589828:RDT589829 RNP589828:RNP589829 RXL589828:RXL589829 SHH589828:SHH589829 SRD589828:SRD589829 TAZ589828:TAZ589829 TKV589828:TKV589829 TUR589828:TUR589829 UEN589828:UEN589829 UOJ589828:UOJ589829 UYF589828:UYF589829 VIB589828:VIB589829 VRX589828:VRX589829 WBT589828:WBT589829 WLP589828:WLP589829 WVL589828:WVL589829 D655364:D655365 IZ655364:IZ655365 SV655364:SV655365 ACR655364:ACR655365 AMN655364:AMN655365 AWJ655364:AWJ655365 BGF655364:BGF655365 BQB655364:BQB655365 BZX655364:BZX655365 CJT655364:CJT655365 CTP655364:CTP655365 DDL655364:DDL655365 DNH655364:DNH655365 DXD655364:DXD655365 EGZ655364:EGZ655365 EQV655364:EQV655365 FAR655364:FAR655365 FKN655364:FKN655365 FUJ655364:FUJ655365 GEF655364:GEF655365 GOB655364:GOB655365 GXX655364:GXX655365 HHT655364:HHT655365 HRP655364:HRP655365 IBL655364:IBL655365 ILH655364:ILH655365 IVD655364:IVD655365 JEZ655364:JEZ655365 JOV655364:JOV655365 JYR655364:JYR655365 KIN655364:KIN655365 KSJ655364:KSJ655365 LCF655364:LCF655365 LMB655364:LMB655365 LVX655364:LVX655365 MFT655364:MFT655365 MPP655364:MPP655365 MZL655364:MZL655365 NJH655364:NJH655365 NTD655364:NTD655365 OCZ655364:OCZ655365 OMV655364:OMV655365 OWR655364:OWR655365 PGN655364:PGN655365 PQJ655364:PQJ655365 QAF655364:QAF655365 QKB655364:QKB655365 QTX655364:QTX655365 RDT655364:RDT655365 RNP655364:RNP655365 RXL655364:RXL655365 SHH655364:SHH655365 SRD655364:SRD655365 TAZ655364:TAZ655365 TKV655364:TKV655365 TUR655364:TUR655365 UEN655364:UEN655365 UOJ655364:UOJ655365 UYF655364:UYF655365 VIB655364:VIB655365 VRX655364:VRX655365 WBT655364:WBT655365 WLP655364:WLP655365 WVL655364:WVL655365 D720900:D720901 IZ720900:IZ720901 SV720900:SV720901 ACR720900:ACR720901 AMN720900:AMN720901 AWJ720900:AWJ720901 BGF720900:BGF720901 BQB720900:BQB720901 BZX720900:BZX720901 CJT720900:CJT720901 CTP720900:CTP720901 DDL720900:DDL720901 DNH720900:DNH720901 DXD720900:DXD720901 EGZ720900:EGZ720901 EQV720900:EQV720901 FAR720900:FAR720901 FKN720900:FKN720901 FUJ720900:FUJ720901 GEF720900:GEF720901 GOB720900:GOB720901 GXX720900:GXX720901 HHT720900:HHT720901 HRP720900:HRP720901 IBL720900:IBL720901 ILH720900:ILH720901 IVD720900:IVD720901 JEZ720900:JEZ720901 JOV720900:JOV720901 JYR720900:JYR720901 KIN720900:KIN720901 KSJ720900:KSJ720901 LCF720900:LCF720901 LMB720900:LMB720901 LVX720900:LVX720901 MFT720900:MFT720901 MPP720900:MPP720901 MZL720900:MZL720901 NJH720900:NJH720901 NTD720900:NTD720901 OCZ720900:OCZ720901 OMV720900:OMV720901 OWR720900:OWR720901 PGN720900:PGN720901 PQJ720900:PQJ720901 QAF720900:QAF720901 QKB720900:QKB720901 QTX720900:QTX720901 RDT720900:RDT720901 RNP720900:RNP720901 RXL720900:RXL720901 SHH720900:SHH720901 SRD720900:SRD720901 TAZ720900:TAZ720901 TKV720900:TKV720901 TUR720900:TUR720901 UEN720900:UEN720901 UOJ720900:UOJ720901 UYF720900:UYF720901 VIB720900:VIB720901 VRX720900:VRX720901 WBT720900:WBT720901 WLP720900:WLP720901 WVL720900:WVL720901 D786436:D786437 IZ786436:IZ786437 SV786436:SV786437 ACR786436:ACR786437 AMN786436:AMN786437 AWJ786436:AWJ786437 BGF786436:BGF786437 BQB786436:BQB786437 BZX786436:BZX786437 CJT786436:CJT786437 CTP786436:CTP786437 DDL786436:DDL786437 DNH786436:DNH786437 DXD786436:DXD786437 EGZ786436:EGZ786437 EQV786436:EQV786437 FAR786436:FAR786437 FKN786436:FKN786437 FUJ786436:FUJ786437 GEF786436:GEF786437 GOB786436:GOB786437 GXX786436:GXX786437 HHT786436:HHT786437 HRP786436:HRP786437 IBL786436:IBL786437 ILH786436:ILH786437 IVD786436:IVD786437 JEZ786436:JEZ786437 JOV786436:JOV786437 JYR786436:JYR786437 KIN786436:KIN786437 KSJ786436:KSJ786437 LCF786436:LCF786437 LMB786436:LMB786437 LVX786436:LVX786437 MFT786436:MFT786437 MPP786436:MPP786437 MZL786436:MZL786437 NJH786436:NJH786437 NTD786436:NTD786437 OCZ786436:OCZ786437 OMV786436:OMV786437 OWR786436:OWR786437 PGN786436:PGN786437 PQJ786436:PQJ786437 QAF786436:QAF786437 QKB786436:QKB786437 QTX786436:QTX786437 RDT786436:RDT786437 RNP786436:RNP786437 RXL786436:RXL786437 SHH786436:SHH786437 SRD786436:SRD786437 TAZ786436:TAZ786437 TKV786436:TKV786437 TUR786436:TUR786437 UEN786436:UEN786437 UOJ786436:UOJ786437 UYF786436:UYF786437 VIB786436:VIB786437 VRX786436:VRX786437 WBT786436:WBT786437 WLP786436:WLP786437 WVL786436:WVL786437 D851972:D851973 IZ851972:IZ851973 SV851972:SV851973 ACR851972:ACR851973 AMN851972:AMN851973 AWJ851972:AWJ851973 BGF851972:BGF851973 BQB851972:BQB851973 BZX851972:BZX851973 CJT851972:CJT851973 CTP851972:CTP851973 DDL851972:DDL851973 DNH851972:DNH851973 DXD851972:DXD851973 EGZ851972:EGZ851973 EQV851972:EQV851973 FAR851972:FAR851973 FKN851972:FKN851973 FUJ851972:FUJ851973 GEF851972:GEF851973 GOB851972:GOB851973 GXX851972:GXX851973 HHT851972:HHT851973 HRP851972:HRP851973 IBL851972:IBL851973 ILH851972:ILH851973 IVD851972:IVD851973 JEZ851972:JEZ851973 JOV851972:JOV851973 JYR851972:JYR851973 KIN851972:KIN851973 KSJ851972:KSJ851973 LCF851972:LCF851973 LMB851972:LMB851973 LVX851972:LVX851973 MFT851972:MFT851973 MPP851972:MPP851973 MZL851972:MZL851973 NJH851972:NJH851973 NTD851972:NTD851973 OCZ851972:OCZ851973 OMV851972:OMV851973 OWR851972:OWR851973 PGN851972:PGN851973 PQJ851972:PQJ851973 QAF851972:QAF851973 QKB851972:QKB851973 QTX851972:QTX851973 RDT851972:RDT851973 RNP851972:RNP851973 RXL851972:RXL851973 SHH851972:SHH851973 SRD851972:SRD851973 TAZ851972:TAZ851973 TKV851972:TKV851973 TUR851972:TUR851973 UEN851972:UEN851973 UOJ851972:UOJ851973 UYF851972:UYF851973 VIB851972:VIB851973 VRX851972:VRX851973 WBT851972:WBT851973 WLP851972:WLP851973 WVL851972:WVL851973 D917508:D917509 IZ917508:IZ917509 SV917508:SV917509 ACR917508:ACR917509 AMN917508:AMN917509 AWJ917508:AWJ917509 BGF917508:BGF917509 BQB917508:BQB917509 BZX917508:BZX917509 CJT917508:CJT917509 CTP917508:CTP917509 DDL917508:DDL917509 DNH917508:DNH917509 DXD917508:DXD917509 EGZ917508:EGZ917509 EQV917508:EQV917509 FAR917508:FAR917509 FKN917508:FKN917509 FUJ917508:FUJ917509 GEF917508:GEF917509 GOB917508:GOB917509 GXX917508:GXX917509 HHT917508:HHT917509 HRP917508:HRP917509 IBL917508:IBL917509 ILH917508:ILH917509 IVD917508:IVD917509 JEZ917508:JEZ917509 JOV917508:JOV917509 JYR917508:JYR917509 KIN917508:KIN917509 KSJ917508:KSJ917509 LCF917508:LCF917509 LMB917508:LMB917509 LVX917508:LVX917509 MFT917508:MFT917509 MPP917508:MPP917509 MZL917508:MZL917509 NJH917508:NJH917509 NTD917508:NTD917509 OCZ917508:OCZ917509 OMV917508:OMV917509 OWR917508:OWR917509 PGN917508:PGN917509 PQJ917508:PQJ917509 QAF917508:QAF917509 QKB917508:QKB917509 QTX917508:QTX917509 RDT917508:RDT917509 RNP917508:RNP917509 RXL917508:RXL917509 SHH917508:SHH917509 SRD917508:SRD917509 TAZ917508:TAZ917509 TKV917508:TKV917509 TUR917508:TUR917509 UEN917508:UEN917509 UOJ917508:UOJ917509 UYF917508:UYF917509 VIB917508:VIB917509 VRX917508:VRX917509 WBT917508:WBT917509 WLP917508:WLP917509 WVL917508:WVL917509 D983044:D983045 IZ983044:IZ983045 SV983044:SV983045 ACR983044:ACR983045 AMN983044:AMN983045 AWJ983044:AWJ983045 BGF983044:BGF983045 BQB983044:BQB983045 BZX983044:BZX983045 CJT983044:CJT983045 CTP983044:CTP983045 DDL983044:DDL983045 DNH983044:DNH983045 DXD983044:DXD983045 EGZ983044:EGZ983045 EQV983044:EQV983045 FAR983044:FAR983045 FKN983044:FKN983045 FUJ983044:FUJ983045 GEF983044:GEF983045 GOB983044:GOB983045 GXX983044:GXX983045 HHT983044:HHT983045 HRP983044:HRP983045 IBL983044:IBL983045 ILH983044:ILH983045 IVD983044:IVD983045 JEZ983044:JEZ983045 JOV983044:JOV983045 JYR983044:JYR983045 KIN983044:KIN983045 KSJ983044:KSJ983045 LCF983044:LCF983045 LMB983044:LMB983045 LVX983044:LVX983045 MFT983044:MFT983045 MPP983044:MPP983045 MZL983044:MZL983045 NJH983044:NJH983045 NTD983044:NTD983045 OCZ983044:OCZ983045 OMV983044:OMV983045 OWR983044:OWR983045 PGN983044:PGN983045 PQJ983044:PQJ983045 QAF983044:QAF983045 QKB983044:QKB983045 QTX983044:QTX983045 RDT983044:RDT983045 RNP983044:RNP983045 RXL983044:RXL983045 SHH983044:SHH983045 SRD983044:SRD983045 TAZ983044:TAZ983045 TKV983044:TKV983045 TUR983044:TUR983045 UEN983044:UEN983045 UOJ983044:UOJ983045 UYF983044:UYF983045 VIB983044:VIB983045 VRX983044:VRX983045 WBT983044:WBT983045 WLP983044:WLP983045 WVL983044:WVL983045 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B4:B5 IX4:IX5 ST4:ST5 ACP4:ACP5 AML4:AML5 AWH4:AWH5 BGD4:BGD5 BPZ4:BPZ5 BZV4:BZV5 CJR4:CJR5 CTN4:CTN5 DDJ4:DDJ5 DNF4:DNF5 DXB4:DXB5 EGX4:EGX5 EQT4:EQT5 FAP4:FAP5 FKL4:FKL5 FUH4:FUH5 GED4:GED5 GNZ4:GNZ5 GXV4:GXV5 HHR4:HHR5 HRN4:HRN5 IBJ4:IBJ5 ILF4:ILF5 IVB4:IVB5 JEX4:JEX5 JOT4:JOT5 JYP4:JYP5 KIL4:KIL5 KSH4:KSH5 LCD4:LCD5 LLZ4:LLZ5 LVV4:LVV5 MFR4:MFR5 MPN4:MPN5 MZJ4:MZJ5 NJF4:NJF5 NTB4:NTB5 OCX4:OCX5 OMT4:OMT5 OWP4:OWP5 PGL4:PGL5 PQH4:PQH5 QAD4:QAD5 QJZ4:QJZ5 QTV4:QTV5 RDR4:RDR5 RNN4:RNN5 RXJ4:RXJ5 SHF4:SHF5 SRB4:SRB5 TAX4:TAX5 TKT4:TKT5 TUP4:TUP5 UEL4:UEL5 UOH4:UOH5 UYD4:UYD5 VHZ4:VHZ5 VRV4:VRV5 WBR4:WBR5 WLN4:WLN5 WVJ4:WVJ5 B65540:B65541 IX65540:IX65541 ST65540:ST65541 ACP65540:ACP65541 AML65540:AML65541 AWH65540:AWH65541 BGD65540:BGD65541 BPZ65540:BPZ65541 BZV65540:BZV65541 CJR65540:CJR65541 CTN65540:CTN65541 DDJ65540:DDJ65541 DNF65540:DNF65541 DXB65540:DXB65541 EGX65540:EGX65541 EQT65540:EQT65541 FAP65540:FAP65541 FKL65540:FKL65541 FUH65540:FUH65541 GED65540:GED65541 GNZ65540:GNZ65541 GXV65540:GXV65541 HHR65540:HHR65541 HRN65540:HRN65541 IBJ65540:IBJ65541 ILF65540:ILF65541 IVB65540:IVB65541 JEX65540:JEX65541 JOT65540:JOT65541 JYP65540:JYP65541 KIL65540:KIL65541 KSH65540:KSH65541 LCD65540:LCD65541 LLZ65540:LLZ65541 LVV65540:LVV65541 MFR65540:MFR65541 MPN65540:MPN65541 MZJ65540:MZJ65541 NJF65540:NJF65541 NTB65540:NTB65541 OCX65540:OCX65541 OMT65540:OMT65541 OWP65540:OWP65541 PGL65540:PGL65541 PQH65540:PQH65541 QAD65540:QAD65541 QJZ65540:QJZ65541 QTV65540:QTV65541 RDR65540:RDR65541 RNN65540:RNN65541 RXJ65540:RXJ65541 SHF65540:SHF65541 SRB65540:SRB65541 TAX65540:TAX65541 TKT65540:TKT65541 TUP65540:TUP65541 UEL65540:UEL65541 UOH65540:UOH65541 UYD65540:UYD65541 VHZ65540:VHZ65541 VRV65540:VRV65541 WBR65540:WBR65541 WLN65540:WLN65541 WVJ65540:WVJ65541 B131076:B131077 IX131076:IX131077 ST131076:ST131077 ACP131076:ACP131077 AML131076:AML131077 AWH131076:AWH131077 BGD131076:BGD131077 BPZ131076:BPZ131077 BZV131076:BZV131077 CJR131076:CJR131077 CTN131076:CTN131077 DDJ131076:DDJ131077 DNF131076:DNF131077 DXB131076:DXB131077 EGX131076:EGX131077 EQT131076:EQT131077 FAP131076:FAP131077 FKL131076:FKL131077 FUH131076:FUH131077 GED131076:GED131077 GNZ131076:GNZ131077 GXV131076:GXV131077 HHR131076:HHR131077 HRN131076:HRN131077 IBJ131076:IBJ131077 ILF131076:ILF131077 IVB131076:IVB131077 JEX131076:JEX131077 JOT131076:JOT131077 JYP131076:JYP131077 KIL131076:KIL131077 KSH131076:KSH131077 LCD131076:LCD131077 LLZ131076:LLZ131077 LVV131076:LVV131077 MFR131076:MFR131077 MPN131076:MPN131077 MZJ131076:MZJ131077 NJF131076:NJF131077 NTB131076:NTB131077 OCX131076:OCX131077 OMT131076:OMT131077 OWP131076:OWP131077 PGL131076:PGL131077 PQH131076:PQH131077 QAD131076:QAD131077 QJZ131076:QJZ131077 QTV131076:QTV131077 RDR131076:RDR131077 RNN131076:RNN131077 RXJ131076:RXJ131077 SHF131076:SHF131077 SRB131076:SRB131077 TAX131076:TAX131077 TKT131076:TKT131077 TUP131076:TUP131077 UEL131076:UEL131077 UOH131076:UOH131077 UYD131076:UYD131077 VHZ131076:VHZ131077 VRV131076:VRV131077 WBR131076:WBR131077 WLN131076:WLN131077 WVJ131076:WVJ131077 B196612:B196613 IX196612:IX196613 ST196612:ST196613 ACP196612:ACP196613 AML196612:AML196613 AWH196612:AWH196613 BGD196612:BGD196613 BPZ196612:BPZ196613 BZV196612:BZV196613 CJR196612:CJR196613 CTN196612:CTN196613 DDJ196612:DDJ196613 DNF196612:DNF196613 DXB196612:DXB196613 EGX196612:EGX196613 EQT196612:EQT196613 FAP196612:FAP196613 FKL196612:FKL196613 FUH196612:FUH196613 GED196612:GED196613 GNZ196612:GNZ196613 GXV196612:GXV196613 HHR196612:HHR196613 HRN196612:HRN196613 IBJ196612:IBJ196613 ILF196612:ILF196613 IVB196612:IVB196613 JEX196612:JEX196613 JOT196612:JOT196613 JYP196612:JYP196613 KIL196612:KIL196613 KSH196612:KSH196613 LCD196612:LCD196613 LLZ196612:LLZ196613 LVV196612:LVV196613 MFR196612:MFR196613 MPN196612:MPN196613 MZJ196612:MZJ196613 NJF196612:NJF196613 NTB196612:NTB196613 OCX196612:OCX196613 OMT196612:OMT196613 OWP196612:OWP196613 PGL196612:PGL196613 PQH196612:PQH196613 QAD196612:QAD196613 QJZ196612:QJZ196613 QTV196612:QTV196613 RDR196612:RDR196613 RNN196612:RNN196613 RXJ196612:RXJ196613 SHF196612:SHF196613 SRB196612:SRB196613 TAX196612:TAX196613 TKT196612:TKT196613 TUP196612:TUP196613 UEL196612:UEL196613 UOH196612:UOH196613 UYD196612:UYD196613 VHZ196612:VHZ196613 VRV196612:VRV196613 WBR196612:WBR196613 WLN196612:WLN196613 WVJ196612:WVJ196613 B262148:B262149 IX262148:IX262149 ST262148:ST262149 ACP262148:ACP262149 AML262148:AML262149 AWH262148:AWH262149 BGD262148:BGD262149 BPZ262148:BPZ262149 BZV262148:BZV262149 CJR262148:CJR262149 CTN262148:CTN262149 DDJ262148:DDJ262149 DNF262148:DNF262149 DXB262148:DXB262149 EGX262148:EGX262149 EQT262148:EQT262149 FAP262148:FAP262149 FKL262148:FKL262149 FUH262148:FUH262149 GED262148:GED262149 GNZ262148:GNZ262149 GXV262148:GXV262149 HHR262148:HHR262149 HRN262148:HRN262149 IBJ262148:IBJ262149 ILF262148:ILF262149 IVB262148:IVB262149 JEX262148:JEX262149 JOT262148:JOT262149 JYP262148:JYP262149 KIL262148:KIL262149 KSH262148:KSH262149 LCD262148:LCD262149 LLZ262148:LLZ262149 LVV262148:LVV262149 MFR262148:MFR262149 MPN262148:MPN262149 MZJ262148:MZJ262149 NJF262148:NJF262149 NTB262148:NTB262149 OCX262148:OCX262149 OMT262148:OMT262149 OWP262148:OWP262149 PGL262148:PGL262149 PQH262148:PQH262149 QAD262148:QAD262149 QJZ262148:QJZ262149 QTV262148:QTV262149 RDR262148:RDR262149 RNN262148:RNN262149 RXJ262148:RXJ262149 SHF262148:SHF262149 SRB262148:SRB262149 TAX262148:TAX262149 TKT262148:TKT262149 TUP262148:TUP262149 UEL262148:UEL262149 UOH262148:UOH262149 UYD262148:UYD262149 VHZ262148:VHZ262149 VRV262148:VRV262149 WBR262148:WBR262149 WLN262148:WLN262149 WVJ262148:WVJ262149 B327684:B327685 IX327684:IX327685 ST327684:ST327685 ACP327684:ACP327685 AML327684:AML327685 AWH327684:AWH327685 BGD327684:BGD327685 BPZ327684:BPZ327685 BZV327684:BZV327685 CJR327684:CJR327685 CTN327684:CTN327685 DDJ327684:DDJ327685 DNF327684:DNF327685 DXB327684:DXB327685 EGX327684:EGX327685 EQT327684:EQT327685 FAP327684:FAP327685 FKL327684:FKL327685 FUH327684:FUH327685 GED327684:GED327685 GNZ327684:GNZ327685 GXV327684:GXV327685 HHR327684:HHR327685 HRN327684:HRN327685 IBJ327684:IBJ327685 ILF327684:ILF327685 IVB327684:IVB327685 JEX327684:JEX327685 JOT327684:JOT327685 JYP327684:JYP327685 KIL327684:KIL327685 KSH327684:KSH327685 LCD327684:LCD327685 LLZ327684:LLZ327685 LVV327684:LVV327685 MFR327684:MFR327685 MPN327684:MPN327685 MZJ327684:MZJ327685 NJF327684:NJF327685 NTB327684:NTB327685 OCX327684:OCX327685 OMT327684:OMT327685 OWP327684:OWP327685 PGL327684:PGL327685 PQH327684:PQH327685 QAD327684:QAD327685 QJZ327684:QJZ327685 QTV327684:QTV327685 RDR327684:RDR327685 RNN327684:RNN327685 RXJ327684:RXJ327685 SHF327684:SHF327685 SRB327684:SRB327685 TAX327684:TAX327685 TKT327684:TKT327685 TUP327684:TUP327685 UEL327684:UEL327685 UOH327684:UOH327685 UYD327684:UYD327685 VHZ327684:VHZ327685 VRV327684:VRV327685 WBR327684:WBR327685 WLN327684:WLN327685 WVJ327684:WVJ327685 B393220:B393221 IX393220:IX393221 ST393220:ST393221 ACP393220:ACP393221 AML393220:AML393221 AWH393220:AWH393221 BGD393220:BGD393221 BPZ393220:BPZ393221 BZV393220:BZV393221 CJR393220:CJR393221 CTN393220:CTN393221 DDJ393220:DDJ393221 DNF393220:DNF393221 DXB393220:DXB393221 EGX393220:EGX393221 EQT393220:EQT393221 FAP393220:FAP393221 FKL393220:FKL393221 FUH393220:FUH393221 GED393220:GED393221 GNZ393220:GNZ393221 GXV393220:GXV393221 HHR393220:HHR393221 HRN393220:HRN393221 IBJ393220:IBJ393221 ILF393220:ILF393221 IVB393220:IVB393221 JEX393220:JEX393221 JOT393220:JOT393221 JYP393220:JYP393221 KIL393220:KIL393221 KSH393220:KSH393221 LCD393220:LCD393221 LLZ393220:LLZ393221 LVV393220:LVV393221 MFR393220:MFR393221 MPN393220:MPN393221 MZJ393220:MZJ393221 NJF393220:NJF393221 NTB393220:NTB393221 OCX393220:OCX393221 OMT393220:OMT393221 OWP393220:OWP393221 PGL393220:PGL393221 PQH393220:PQH393221 QAD393220:QAD393221 QJZ393220:QJZ393221 QTV393220:QTV393221 RDR393220:RDR393221 RNN393220:RNN393221 RXJ393220:RXJ393221 SHF393220:SHF393221 SRB393220:SRB393221 TAX393220:TAX393221 TKT393220:TKT393221 TUP393220:TUP393221 UEL393220:UEL393221 UOH393220:UOH393221 UYD393220:UYD393221 VHZ393220:VHZ393221 VRV393220:VRV393221 WBR393220:WBR393221 WLN393220:WLN393221 WVJ393220:WVJ393221 B458756:B458757 IX458756:IX458757 ST458756:ST458757 ACP458756:ACP458757 AML458756:AML458757 AWH458756:AWH458757 BGD458756:BGD458757 BPZ458756:BPZ458757 BZV458756:BZV458757 CJR458756:CJR458757 CTN458756:CTN458757 DDJ458756:DDJ458757 DNF458756:DNF458757 DXB458756:DXB458757 EGX458756:EGX458757 EQT458756:EQT458757 FAP458756:FAP458757 FKL458756:FKL458757 FUH458756:FUH458757 GED458756:GED458757 GNZ458756:GNZ458757 GXV458756:GXV458757 HHR458756:HHR458757 HRN458756:HRN458757 IBJ458756:IBJ458757 ILF458756:ILF458757 IVB458756:IVB458757 JEX458756:JEX458757 JOT458756:JOT458757 JYP458756:JYP458757 KIL458756:KIL458757 KSH458756:KSH458757 LCD458756:LCD458757 LLZ458756:LLZ458757 LVV458756:LVV458757 MFR458756:MFR458757 MPN458756:MPN458757 MZJ458756:MZJ458757 NJF458756:NJF458757 NTB458756:NTB458757 OCX458756:OCX458757 OMT458756:OMT458757 OWP458756:OWP458757 PGL458756:PGL458757 PQH458756:PQH458757 QAD458756:QAD458757 QJZ458756:QJZ458757 QTV458756:QTV458757 RDR458756:RDR458757 RNN458756:RNN458757 RXJ458756:RXJ458757 SHF458756:SHF458757 SRB458756:SRB458757 TAX458756:TAX458757 TKT458756:TKT458757 TUP458756:TUP458757 UEL458756:UEL458757 UOH458756:UOH458757 UYD458756:UYD458757 VHZ458756:VHZ458757 VRV458756:VRV458757 WBR458756:WBR458757 WLN458756:WLN458757 WVJ458756:WVJ458757 B524292:B524293 IX524292:IX524293 ST524292:ST524293 ACP524292:ACP524293 AML524292:AML524293 AWH524292:AWH524293 BGD524292:BGD524293 BPZ524292:BPZ524293 BZV524292:BZV524293 CJR524292:CJR524293 CTN524292:CTN524293 DDJ524292:DDJ524293 DNF524292:DNF524293 DXB524292:DXB524293 EGX524292:EGX524293 EQT524292:EQT524293 FAP524292:FAP524293 FKL524292:FKL524293 FUH524292:FUH524293 GED524292:GED524293 GNZ524292:GNZ524293 GXV524292:GXV524293 HHR524292:HHR524293 HRN524292:HRN524293 IBJ524292:IBJ524293 ILF524292:ILF524293 IVB524292:IVB524293 JEX524292:JEX524293 JOT524292:JOT524293 JYP524292:JYP524293 KIL524292:KIL524293 KSH524292:KSH524293 LCD524292:LCD524293 LLZ524292:LLZ524293 LVV524292:LVV524293 MFR524292:MFR524293 MPN524292:MPN524293 MZJ524292:MZJ524293 NJF524292:NJF524293 NTB524292:NTB524293 OCX524292:OCX524293 OMT524292:OMT524293 OWP524292:OWP524293 PGL524292:PGL524293 PQH524292:PQH524293 QAD524292:QAD524293 QJZ524292:QJZ524293 QTV524292:QTV524293 RDR524292:RDR524293 RNN524292:RNN524293 RXJ524292:RXJ524293 SHF524292:SHF524293 SRB524292:SRB524293 TAX524292:TAX524293 TKT524292:TKT524293 TUP524292:TUP524293 UEL524292:UEL524293 UOH524292:UOH524293 UYD524292:UYD524293 VHZ524292:VHZ524293 VRV524292:VRV524293 WBR524292:WBR524293 WLN524292:WLN524293 WVJ524292:WVJ524293 B589828:B589829 IX589828:IX589829 ST589828:ST589829 ACP589828:ACP589829 AML589828:AML589829 AWH589828:AWH589829 BGD589828:BGD589829 BPZ589828:BPZ589829 BZV589828:BZV589829 CJR589828:CJR589829 CTN589828:CTN589829 DDJ589828:DDJ589829 DNF589828:DNF589829 DXB589828:DXB589829 EGX589828:EGX589829 EQT589828:EQT589829 FAP589828:FAP589829 FKL589828:FKL589829 FUH589828:FUH589829 GED589828:GED589829 GNZ589828:GNZ589829 GXV589828:GXV589829 HHR589828:HHR589829 HRN589828:HRN589829 IBJ589828:IBJ589829 ILF589828:ILF589829 IVB589828:IVB589829 JEX589828:JEX589829 JOT589828:JOT589829 JYP589828:JYP589829 KIL589828:KIL589829 KSH589828:KSH589829 LCD589828:LCD589829 LLZ589828:LLZ589829 LVV589828:LVV589829 MFR589828:MFR589829 MPN589828:MPN589829 MZJ589828:MZJ589829 NJF589828:NJF589829 NTB589828:NTB589829 OCX589828:OCX589829 OMT589828:OMT589829 OWP589828:OWP589829 PGL589828:PGL589829 PQH589828:PQH589829 QAD589828:QAD589829 QJZ589828:QJZ589829 QTV589828:QTV589829 RDR589828:RDR589829 RNN589828:RNN589829 RXJ589828:RXJ589829 SHF589828:SHF589829 SRB589828:SRB589829 TAX589828:TAX589829 TKT589828:TKT589829 TUP589828:TUP589829 UEL589828:UEL589829 UOH589828:UOH589829 UYD589828:UYD589829 VHZ589828:VHZ589829 VRV589828:VRV589829 WBR589828:WBR589829 WLN589828:WLN589829 WVJ589828:WVJ589829 B655364:B655365 IX655364:IX655365 ST655364:ST655365 ACP655364:ACP655365 AML655364:AML655365 AWH655364:AWH655365 BGD655364:BGD655365 BPZ655364:BPZ655365 BZV655364:BZV655365 CJR655364:CJR655365 CTN655364:CTN655365 DDJ655364:DDJ655365 DNF655364:DNF655365 DXB655364:DXB655365 EGX655364:EGX655365 EQT655364:EQT655365 FAP655364:FAP655365 FKL655364:FKL655365 FUH655364:FUH655365 GED655364:GED655365 GNZ655364:GNZ655365 GXV655364:GXV655365 HHR655364:HHR655365 HRN655364:HRN655365 IBJ655364:IBJ655365 ILF655364:ILF655365 IVB655364:IVB655365 JEX655364:JEX655365 JOT655364:JOT655365 JYP655364:JYP655365 KIL655364:KIL655365 KSH655364:KSH655365 LCD655364:LCD655365 LLZ655364:LLZ655365 LVV655364:LVV655365 MFR655364:MFR655365 MPN655364:MPN655365 MZJ655364:MZJ655365 NJF655364:NJF655365 NTB655364:NTB655365 OCX655364:OCX655365 OMT655364:OMT655365 OWP655364:OWP655365 PGL655364:PGL655365 PQH655364:PQH655365 QAD655364:QAD655365 QJZ655364:QJZ655365 QTV655364:QTV655365 RDR655364:RDR655365 RNN655364:RNN655365 RXJ655364:RXJ655365 SHF655364:SHF655365 SRB655364:SRB655365 TAX655364:TAX655365 TKT655364:TKT655365 TUP655364:TUP655365 UEL655364:UEL655365 UOH655364:UOH655365 UYD655364:UYD655365 VHZ655364:VHZ655365 VRV655364:VRV655365 WBR655364:WBR655365 WLN655364:WLN655365 WVJ655364:WVJ655365 B720900:B720901 IX720900:IX720901 ST720900:ST720901 ACP720900:ACP720901 AML720900:AML720901 AWH720900:AWH720901 BGD720900:BGD720901 BPZ720900:BPZ720901 BZV720900:BZV720901 CJR720900:CJR720901 CTN720900:CTN720901 DDJ720900:DDJ720901 DNF720900:DNF720901 DXB720900:DXB720901 EGX720900:EGX720901 EQT720900:EQT720901 FAP720900:FAP720901 FKL720900:FKL720901 FUH720900:FUH720901 GED720900:GED720901 GNZ720900:GNZ720901 GXV720900:GXV720901 HHR720900:HHR720901 HRN720900:HRN720901 IBJ720900:IBJ720901 ILF720900:ILF720901 IVB720900:IVB720901 JEX720900:JEX720901 JOT720900:JOT720901 JYP720900:JYP720901 KIL720900:KIL720901 KSH720900:KSH720901 LCD720900:LCD720901 LLZ720900:LLZ720901 LVV720900:LVV720901 MFR720900:MFR720901 MPN720900:MPN720901 MZJ720900:MZJ720901 NJF720900:NJF720901 NTB720900:NTB720901 OCX720900:OCX720901 OMT720900:OMT720901 OWP720900:OWP720901 PGL720900:PGL720901 PQH720900:PQH720901 QAD720900:QAD720901 QJZ720900:QJZ720901 QTV720900:QTV720901 RDR720900:RDR720901 RNN720900:RNN720901 RXJ720900:RXJ720901 SHF720900:SHF720901 SRB720900:SRB720901 TAX720900:TAX720901 TKT720900:TKT720901 TUP720900:TUP720901 UEL720900:UEL720901 UOH720900:UOH720901 UYD720900:UYD720901 VHZ720900:VHZ720901 VRV720900:VRV720901 WBR720900:WBR720901 WLN720900:WLN720901 WVJ720900:WVJ720901 B786436:B786437 IX786436:IX786437 ST786436:ST786437 ACP786436:ACP786437 AML786436:AML786437 AWH786436:AWH786437 BGD786436:BGD786437 BPZ786436:BPZ786437 BZV786436:BZV786437 CJR786436:CJR786437 CTN786436:CTN786437 DDJ786436:DDJ786437 DNF786436:DNF786437 DXB786436:DXB786437 EGX786436:EGX786437 EQT786436:EQT786437 FAP786436:FAP786437 FKL786436:FKL786437 FUH786436:FUH786437 GED786436:GED786437 GNZ786436:GNZ786437 GXV786436:GXV786437 HHR786436:HHR786437 HRN786436:HRN786437 IBJ786436:IBJ786437 ILF786436:ILF786437 IVB786436:IVB786437 JEX786436:JEX786437 JOT786436:JOT786437 JYP786436:JYP786437 KIL786436:KIL786437 KSH786436:KSH786437 LCD786436:LCD786437 LLZ786436:LLZ786437 LVV786436:LVV786437 MFR786436:MFR786437 MPN786436:MPN786437 MZJ786436:MZJ786437 NJF786436:NJF786437 NTB786436:NTB786437 OCX786436:OCX786437 OMT786436:OMT786437 OWP786436:OWP786437 PGL786436:PGL786437 PQH786436:PQH786437 QAD786436:QAD786437 QJZ786436:QJZ786437 QTV786436:QTV786437 RDR786436:RDR786437 RNN786436:RNN786437 RXJ786436:RXJ786437 SHF786436:SHF786437 SRB786436:SRB786437 TAX786436:TAX786437 TKT786436:TKT786437 TUP786436:TUP786437 UEL786436:UEL786437 UOH786436:UOH786437 UYD786436:UYD786437 VHZ786436:VHZ786437 VRV786436:VRV786437 WBR786436:WBR786437 WLN786436:WLN786437 WVJ786436:WVJ786437 B851972:B851973 IX851972:IX851973 ST851972:ST851973 ACP851972:ACP851973 AML851972:AML851973 AWH851972:AWH851973 BGD851972:BGD851973 BPZ851972:BPZ851973 BZV851972:BZV851973 CJR851972:CJR851973 CTN851972:CTN851973 DDJ851972:DDJ851973 DNF851972:DNF851973 DXB851972:DXB851973 EGX851972:EGX851973 EQT851972:EQT851973 FAP851972:FAP851973 FKL851972:FKL851973 FUH851972:FUH851973 GED851972:GED851973 GNZ851972:GNZ851973 GXV851972:GXV851973 HHR851972:HHR851973 HRN851972:HRN851973 IBJ851972:IBJ851973 ILF851972:ILF851973 IVB851972:IVB851973 JEX851972:JEX851973 JOT851972:JOT851973 JYP851972:JYP851973 KIL851972:KIL851973 KSH851972:KSH851973 LCD851972:LCD851973 LLZ851972:LLZ851973 LVV851972:LVV851973 MFR851972:MFR851973 MPN851972:MPN851973 MZJ851972:MZJ851973 NJF851972:NJF851973 NTB851972:NTB851973 OCX851972:OCX851973 OMT851972:OMT851973 OWP851972:OWP851973 PGL851972:PGL851973 PQH851972:PQH851973 QAD851972:QAD851973 QJZ851972:QJZ851973 QTV851972:QTV851973 RDR851972:RDR851973 RNN851972:RNN851973 RXJ851972:RXJ851973 SHF851972:SHF851973 SRB851972:SRB851973 TAX851972:TAX851973 TKT851972:TKT851973 TUP851972:TUP851973 UEL851972:UEL851973 UOH851972:UOH851973 UYD851972:UYD851973 VHZ851972:VHZ851973 VRV851972:VRV851973 WBR851972:WBR851973 WLN851972:WLN851973 WVJ851972:WVJ851973 B917508:B917509 IX917508:IX917509 ST917508:ST917509 ACP917508:ACP917509 AML917508:AML917509 AWH917508:AWH917509 BGD917508:BGD917509 BPZ917508:BPZ917509 BZV917508:BZV917509 CJR917508:CJR917509 CTN917508:CTN917509 DDJ917508:DDJ917509 DNF917508:DNF917509 DXB917508:DXB917509 EGX917508:EGX917509 EQT917508:EQT917509 FAP917508:FAP917509 FKL917508:FKL917509 FUH917508:FUH917509 GED917508:GED917509 GNZ917508:GNZ917509 GXV917508:GXV917509 HHR917508:HHR917509 HRN917508:HRN917509 IBJ917508:IBJ917509 ILF917508:ILF917509 IVB917508:IVB917509 JEX917508:JEX917509 JOT917508:JOT917509 JYP917508:JYP917509 KIL917508:KIL917509 KSH917508:KSH917509 LCD917508:LCD917509 LLZ917508:LLZ917509 LVV917508:LVV917509 MFR917508:MFR917509 MPN917508:MPN917509 MZJ917508:MZJ917509 NJF917508:NJF917509 NTB917508:NTB917509 OCX917508:OCX917509 OMT917508:OMT917509 OWP917508:OWP917509 PGL917508:PGL917509 PQH917508:PQH917509 QAD917508:QAD917509 QJZ917508:QJZ917509 QTV917508:QTV917509 RDR917508:RDR917509 RNN917508:RNN917509 RXJ917508:RXJ917509 SHF917508:SHF917509 SRB917508:SRB917509 TAX917508:TAX917509 TKT917508:TKT917509 TUP917508:TUP917509 UEL917508:UEL917509 UOH917508:UOH917509 UYD917508:UYD917509 VHZ917508:VHZ917509 VRV917508:VRV917509 WBR917508:WBR917509 WLN917508:WLN917509 WVJ917508:WVJ917509 B983044:B983045 IX983044:IX983045 ST983044:ST983045 ACP983044:ACP983045 AML983044:AML983045 AWH983044:AWH983045 BGD983044:BGD983045 BPZ983044:BPZ983045 BZV983044:BZV983045 CJR983044:CJR983045 CTN983044:CTN983045 DDJ983044:DDJ983045 DNF983044:DNF983045 DXB983044:DXB983045 EGX983044:EGX983045 EQT983044:EQT983045 FAP983044:FAP983045 FKL983044:FKL983045 FUH983044:FUH983045 GED983044:GED983045 GNZ983044:GNZ983045 GXV983044:GXV983045 HHR983044:HHR983045 HRN983044:HRN983045 IBJ983044:IBJ983045 ILF983044:ILF983045 IVB983044:IVB983045 JEX983044:JEX983045 JOT983044:JOT983045 JYP983044:JYP983045 KIL983044:KIL983045 KSH983044:KSH983045 LCD983044:LCD983045 LLZ983044:LLZ983045 LVV983044:LVV983045 MFR983044:MFR983045 MPN983044:MPN983045 MZJ983044:MZJ983045 NJF983044:NJF983045 NTB983044:NTB983045 OCX983044:OCX983045 OMT983044:OMT983045 OWP983044:OWP983045 PGL983044:PGL983045 PQH983044:PQH983045 QAD983044:QAD983045 QJZ983044:QJZ983045 QTV983044:QTV983045 RDR983044:RDR983045 RNN983044:RNN983045 RXJ983044:RXJ983045 SHF983044:SHF983045 SRB983044:SRB983045 TAX983044:TAX983045 TKT983044:TKT983045 TUP983044:TUP983045 UEL983044:UEL983045 UOH983044:UOH983045 UYD983044:UYD983045 VHZ983044:VHZ983045 VRV983044:VRV983045 WBR983044:WBR983045 WLN983044:WLN983045 WVJ983044:WVJ983045" xr:uid="{24272318-E062-41AD-91D8-778D9698D5C7}"/>
    <dataValidation allowBlank="1" showInputMessage="1" showErrorMessage="1" promptTitle="不需要录入" prompt="_x000a_表格自动运算"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56183255-BC64-4339-9F7B-26BCA1B7C76D}"/>
    <dataValidation imeMode="off" operator="lessThanOrEqual" showInputMessage="1" showErrorMessage="1" errorTitle="录入有误" error="1.请按照格式录入_x000a_2.报价日期需要早于活动日期" promptTitle="请录入日期" prompt="格式如: 2010-7-1" sqref="D3:G3 IZ3:JC3 SV3:SY3 ACR3:ACU3 AMN3:AMQ3 AWJ3:AWM3 BGF3:BGI3 BQB3:BQE3 BZX3:CAA3 CJT3:CJW3 CTP3:CTS3 DDL3:DDO3 DNH3:DNK3 DXD3:DXG3 EGZ3:EHC3 EQV3:EQY3 FAR3:FAU3 FKN3:FKQ3 FUJ3:FUM3 GEF3:GEI3 GOB3:GOE3 GXX3:GYA3 HHT3:HHW3 HRP3:HRS3 IBL3:IBO3 ILH3:ILK3 IVD3:IVG3 JEZ3:JFC3 JOV3:JOY3 JYR3:JYU3 KIN3:KIQ3 KSJ3:KSM3 LCF3:LCI3 LMB3:LME3 LVX3:LWA3 MFT3:MFW3 MPP3:MPS3 MZL3:MZO3 NJH3:NJK3 NTD3:NTG3 OCZ3:ODC3 OMV3:OMY3 OWR3:OWU3 PGN3:PGQ3 PQJ3:PQM3 QAF3:QAI3 QKB3:QKE3 QTX3:QUA3 RDT3:RDW3 RNP3:RNS3 RXL3:RXO3 SHH3:SHK3 SRD3:SRG3 TAZ3:TBC3 TKV3:TKY3 TUR3:TUU3 UEN3:UEQ3 UOJ3:UOM3 UYF3:UYI3 VIB3:VIE3 VRX3:VSA3 WBT3:WBW3 WLP3:WLS3 WVL3:WVO3 D65539:G65539 IZ65539:JC65539 SV65539:SY65539 ACR65539:ACU65539 AMN65539:AMQ65539 AWJ65539:AWM65539 BGF65539:BGI65539 BQB65539:BQE65539 BZX65539:CAA65539 CJT65539:CJW65539 CTP65539:CTS65539 DDL65539:DDO65539 DNH65539:DNK65539 DXD65539:DXG65539 EGZ65539:EHC65539 EQV65539:EQY65539 FAR65539:FAU65539 FKN65539:FKQ65539 FUJ65539:FUM65539 GEF65539:GEI65539 GOB65539:GOE65539 GXX65539:GYA65539 HHT65539:HHW65539 HRP65539:HRS65539 IBL65539:IBO65539 ILH65539:ILK65539 IVD65539:IVG65539 JEZ65539:JFC65539 JOV65539:JOY65539 JYR65539:JYU65539 KIN65539:KIQ65539 KSJ65539:KSM65539 LCF65539:LCI65539 LMB65539:LME65539 LVX65539:LWA65539 MFT65539:MFW65539 MPP65539:MPS65539 MZL65539:MZO65539 NJH65539:NJK65539 NTD65539:NTG65539 OCZ65539:ODC65539 OMV65539:OMY65539 OWR65539:OWU65539 PGN65539:PGQ65539 PQJ65539:PQM65539 QAF65539:QAI65539 QKB65539:QKE65539 QTX65539:QUA65539 RDT65539:RDW65539 RNP65539:RNS65539 RXL65539:RXO65539 SHH65539:SHK65539 SRD65539:SRG65539 TAZ65539:TBC65539 TKV65539:TKY65539 TUR65539:TUU65539 UEN65539:UEQ65539 UOJ65539:UOM65539 UYF65539:UYI65539 VIB65539:VIE65539 VRX65539:VSA65539 WBT65539:WBW65539 WLP65539:WLS65539 WVL65539:WVO65539 D131075:G131075 IZ131075:JC131075 SV131075:SY131075 ACR131075:ACU131075 AMN131075:AMQ131075 AWJ131075:AWM131075 BGF131075:BGI131075 BQB131075:BQE131075 BZX131075:CAA131075 CJT131075:CJW131075 CTP131075:CTS131075 DDL131075:DDO131075 DNH131075:DNK131075 DXD131075:DXG131075 EGZ131075:EHC131075 EQV131075:EQY131075 FAR131075:FAU131075 FKN131075:FKQ131075 FUJ131075:FUM131075 GEF131075:GEI131075 GOB131075:GOE131075 GXX131075:GYA131075 HHT131075:HHW131075 HRP131075:HRS131075 IBL131075:IBO131075 ILH131075:ILK131075 IVD131075:IVG131075 JEZ131075:JFC131075 JOV131075:JOY131075 JYR131075:JYU131075 KIN131075:KIQ131075 KSJ131075:KSM131075 LCF131075:LCI131075 LMB131075:LME131075 LVX131075:LWA131075 MFT131075:MFW131075 MPP131075:MPS131075 MZL131075:MZO131075 NJH131075:NJK131075 NTD131075:NTG131075 OCZ131075:ODC131075 OMV131075:OMY131075 OWR131075:OWU131075 PGN131075:PGQ131075 PQJ131075:PQM131075 QAF131075:QAI131075 QKB131075:QKE131075 QTX131075:QUA131075 RDT131075:RDW131075 RNP131075:RNS131075 RXL131075:RXO131075 SHH131075:SHK131075 SRD131075:SRG131075 TAZ131075:TBC131075 TKV131075:TKY131075 TUR131075:TUU131075 UEN131075:UEQ131075 UOJ131075:UOM131075 UYF131075:UYI131075 VIB131075:VIE131075 VRX131075:VSA131075 WBT131075:WBW131075 WLP131075:WLS131075 WVL131075:WVO131075 D196611:G196611 IZ196611:JC196611 SV196611:SY196611 ACR196611:ACU196611 AMN196611:AMQ196611 AWJ196611:AWM196611 BGF196611:BGI196611 BQB196611:BQE196611 BZX196611:CAA196611 CJT196611:CJW196611 CTP196611:CTS196611 DDL196611:DDO196611 DNH196611:DNK196611 DXD196611:DXG196611 EGZ196611:EHC196611 EQV196611:EQY196611 FAR196611:FAU196611 FKN196611:FKQ196611 FUJ196611:FUM196611 GEF196611:GEI196611 GOB196611:GOE196611 GXX196611:GYA196611 HHT196611:HHW196611 HRP196611:HRS196611 IBL196611:IBO196611 ILH196611:ILK196611 IVD196611:IVG196611 JEZ196611:JFC196611 JOV196611:JOY196611 JYR196611:JYU196611 KIN196611:KIQ196611 KSJ196611:KSM196611 LCF196611:LCI196611 LMB196611:LME196611 LVX196611:LWA196611 MFT196611:MFW196611 MPP196611:MPS196611 MZL196611:MZO196611 NJH196611:NJK196611 NTD196611:NTG196611 OCZ196611:ODC196611 OMV196611:OMY196611 OWR196611:OWU196611 PGN196611:PGQ196611 PQJ196611:PQM196611 QAF196611:QAI196611 QKB196611:QKE196611 QTX196611:QUA196611 RDT196611:RDW196611 RNP196611:RNS196611 RXL196611:RXO196611 SHH196611:SHK196611 SRD196611:SRG196611 TAZ196611:TBC196611 TKV196611:TKY196611 TUR196611:TUU196611 UEN196611:UEQ196611 UOJ196611:UOM196611 UYF196611:UYI196611 VIB196611:VIE196611 VRX196611:VSA196611 WBT196611:WBW196611 WLP196611:WLS196611 WVL196611:WVO196611 D262147:G262147 IZ262147:JC262147 SV262147:SY262147 ACR262147:ACU262147 AMN262147:AMQ262147 AWJ262147:AWM262147 BGF262147:BGI262147 BQB262147:BQE262147 BZX262147:CAA262147 CJT262147:CJW262147 CTP262147:CTS262147 DDL262147:DDO262147 DNH262147:DNK262147 DXD262147:DXG262147 EGZ262147:EHC262147 EQV262147:EQY262147 FAR262147:FAU262147 FKN262147:FKQ262147 FUJ262147:FUM262147 GEF262147:GEI262147 GOB262147:GOE262147 GXX262147:GYA262147 HHT262147:HHW262147 HRP262147:HRS262147 IBL262147:IBO262147 ILH262147:ILK262147 IVD262147:IVG262147 JEZ262147:JFC262147 JOV262147:JOY262147 JYR262147:JYU262147 KIN262147:KIQ262147 KSJ262147:KSM262147 LCF262147:LCI262147 LMB262147:LME262147 LVX262147:LWA262147 MFT262147:MFW262147 MPP262147:MPS262147 MZL262147:MZO262147 NJH262147:NJK262147 NTD262147:NTG262147 OCZ262147:ODC262147 OMV262147:OMY262147 OWR262147:OWU262147 PGN262147:PGQ262147 PQJ262147:PQM262147 QAF262147:QAI262147 QKB262147:QKE262147 QTX262147:QUA262147 RDT262147:RDW262147 RNP262147:RNS262147 RXL262147:RXO262147 SHH262147:SHK262147 SRD262147:SRG262147 TAZ262147:TBC262147 TKV262147:TKY262147 TUR262147:TUU262147 UEN262147:UEQ262147 UOJ262147:UOM262147 UYF262147:UYI262147 VIB262147:VIE262147 VRX262147:VSA262147 WBT262147:WBW262147 WLP262147:WLS262147 WVL262147:WVO262147 D327683:G327683 IZ327683:JC327683 SV327683:SY327683 ACR327683:ACU327683 AMN327683:AMQ327683 AWJ327683:AWM327683 BGF327683:BGI327683 BQB327683:BQE327683 BZX327683:CAA327683 CJT327683:CJW327683 CTP327683:CTS327683 DDL327683:DDO327683 DNH327683:DNK327683 DXD327683:DXG327683 EGZ327683:EHC327683 EQV327683:EQY327683 FAR327683:FAU327683 FKN327683:FKQ327683 FUJ327683:FUM327683 GEF327683:GEI327683 GOB327683:GOE327683 GXX327683:GYA327683 HHT327683:HHW327683 HRP327683:HRS327683 IBL327683:IBO327683 ILH327683:ILK327683 IVD327683:IVG327683 JEZ327683:JFC327683 JOV327683:JOY327683 JYR327683:JYU327683 KIN327683:KIQ327683 KSJ327683:KSM327683 LCF327683:LCI327683 LMB327683:LME327683 LVX327683:LWA327683 MFT327683:MFW327683 MPP327683:MPS327683 MZL327683:MZO327683 NJH327683:NJK327683 NTD327683:NTG327683 OCZ327683:ODC327683 OMV327683:OMY327683 OWR327683:OWU327683 PGN327683:PGQ327683 PQJ327683:PQM327683 QAF327683:QAI327683 QKB327683:QKE327683 QTX327683:QUA327683 RDT327683:RDW327683 RNP327683:RNS327683 RXL327683:RXO327683 SHH327683:SHK327683 SRD327683:SRG327683 TAZ327683:TBC327683 TKV327683:TKY327683 TUR327683:TUU327683 UEN327683:UEQ327683 UOJ327683:UOM327683 UYF327683:UYI327683 VIB327683:VIE327683 VRX327683:VSA327683 WBT327683:WBW327683 WLP327683:WLS327683 WVL327683:WVO327683 D393219:G393219 IZ393219:JC393219 SV393219:SY393219 ACR393219:ACU393219 AMN393219:AMQ393219 AWJ393219:AWM393219 BGF393219:BGI393219 BQB393219:BQE393219 BZX393219:CAA393219 CJT393219:CJW393219 CTP393219:CTS393219 DDL393219:DDO393219 DNH393219:DNK393219 DXD393219:DXG393219 EGZ393219:EHC393219 EQV393219:EQY393219 FAR393219:FAU393219 FKN393219:FKQ393219 FUJ393219:FUM393219 GEF393219:GEI393219 GOB393219:GOE393219 GXX393219:GYA393219 HHT393219:HHW393219 HRP393219:HRS393219 IBL393219:IBO393219 ILH393219:ILK393219 IVD393219:IVG393219 JEZ393219:JFC393219 JOV393219:JOY393219 JYR393219:JYU393219 KIN393219:KIQ393219 KSJ393219:KSM393219 LCF393219:LCI393219 LMB393219:LME393219 LVX393219:LWA393219 MFT393219:MFW393219 MPP393219:MPS393219 MZL393219:MZO393219 NJH393219:NJK393219 NTD393219:NTG393219 OCZ393219:ODC393219 OMV393219:OMY393219 OWR393219:OWU393219 PGN393219:PGQ393219 PQJ393219:PQM393219 QAF393219:QAI393219 QKB393219:QKE393219 QTX393219:QUA393219 RDT393219:RDW393219 RNP393219:RNS393219 RXL393219:RXO393219 SHH393219:SHK393219 SRD393219:SRG393219 TAZ393219:TBC393219 TKV393219:TKY393219 TUR393219:TUU393219 UEN393219:UEQ393219 UOJ393219:UOM393219 UYF393219:UYI393219 VIB393219:VIE393219 VRX393219:VSA393219 WBT393219:WBW393219 WLP393219:WLS393219 WVL393219:WVO393219 D458755:G458755 IZ458755:JC458755 SV458755:SY458755 ACR458755:ACU458755 AMN458755:AMQ458755 AWJ458755:AWM458755 BGF458755:BGI458755 BQB458755:BQE458755 BZX458755:CAA458755 CJT458755:CJW458755 CTP458755:CTS458755 DDL458755:DDO458755 DNH458755:DNK458755 DXD458755:DXG458755 EGZ458755:EHC458755 EQV458755:EQY458755 FAR458755:FAU458755 FKN458755:FKQ458755 FUJ458755:FUM458755 GEF458755:GEI458755 GOB458755:GOE458755 GXX458755:GYA458755 HHT458755:HHW458755 HRP458755:HRS458755 IBL458755:IBO458755 ILH458755:ILK458755 IVD458755:IVG458755 JEZ458755:JFC458755 JOV458755:JOY458755 JYR458755:JYU458755 KIN458755:KIQ458755 KSJ458755:KSM458755 LCF458755:LCI458755 LMB458755:LME458755 LVX458755:LWA458755 MFT458755:MFW458755 MPP458755:MPS458755 MZL458755:MZO458755 NJH458755:NJK458755 NTD458755:NTG458755 OCZ458755:ODC458755 OMV458755:OMY458755 OWR458755:OWU458755 PGN458755:PGQ458755 PQJ458755:PQM458755 QAF458755:QAI458755 QKB458755:QKE458755 QTX458755:QUA458755 RDT458755:RDW458755 RNP458755:RNS458755 RXL458755:RXO458755 SHH458755:SHK458755 SRD458755:SRG458755 TAZ458755:TBC458755 TKV458755:TKY458755 TUR458755:TUU458755 UEN458755:UEQ458755 UOJ458755:UOM458755 UYF458755:UYI458755 VIB458755:VIE458755 VRX458755:VSA458755 WBT458755:WBW458755 WLP458755:WLS458755 WVL458755:WVO458755 D524291:G524291 IZ524291:JC524291 SV524291:SY524291 ACR524291:ACU524291 AMN524291:AMQ524291 AWJ524291:AWM524291 BGF524291:BGI524291 BQB524291:BQE524291 BZX524291:CAA524291 CJT524291:CJW524291 CTP524291:CTS524291 DDL524291:DDO524291 DNH524291:DNK524291 DXD524291:DXG524291 EGZ524291:EHC524291 EQV524291:EQY524291 FAR524291:FAU524291 FKN524291:FKQ524291 FUJ524291:FUM524291 GEF524291:GEI524291 GOB524291:GOE524291 GXX524291:GYA524291 HHT524291:HHW524291 HRP524291:HRS524291 IBL524291:IBO524291 ILH524291:ILK524291 IVD524291:IVG524291 JEZ524291:JFC524291 JOV524291:JOY524291 JYR524291:JYU524291 KIN524291:KIQ524291 KSJ524291:KSM524291 LCF524291:LCI524291 LMB524291:LME524291 LVX524291:LWA524291 MFT524291:MFW524291 MPP524291:MPS524291 MZL524291:MZO524291 NJH524291:NJK524291 NTD524291:NTG524291 OCZ524291:ODC524291 OMV524291:OMY524291 OWR524291:OWU524291 PGN524291:PGQ524291 PQJ524291:PQM524291 QAF524291:QAI524291 QKB524291:QKE524291 QTX524291:QUA524291 RDT524291:RDW524291 RNP524291:RNS524291 RXL524291:RXO524291 SHH524291:SHK524291 SRD524291:SRG524291 TAZ524291:TBC524291 TKV524291:TKY524291 TUR524291:TUU524291 UEN524291:UEQ524291 UOJ524291:UOM524291 UYF524291:UYI524291 VIB524291:VIE524291 VRX524291:VSA524291 WBT524291:WBW524291 WLP524291:WLS524291 WVL524291:WVO524291 D589827:G589827 IZ589827:JC589827 SV589827:SY589827 ACR589827:ACU589827 AMN589827:AMQ589827 AWJ589827:AWM589827 BGF589827:BGI589827 BQB589827:BQE589827 BZX589827:CAA589827 CJT589827:CJW589827 CTP589827:CTS589827 DDL589827:DDO589827 DNH589827:DNK589827 DXD589827:DXG589827 EGZ589827:EHC589827 EQV589827:EQY589827 FAR589827:FAU589827 FKN589827:FKQ589827 FUJ589827:FUM589827 GEF589827:GEI589827 GOB589827:GOE589827 GXX589827:GYA589827 HHT589827:HHW589827 HRP589827:HRS589827 IBL589827:IBO589827 ILH589827:ILK589827 IVD589827:IVG589827 JEZ589827:JFC589827 JOV589827:JOY589827 JYR589827:JYU589827 KIN589827:KIQ589827 KSJ589827:KSM589827 LCF589827:LCI589827 LMB589827:LME589827 LVX589827:LWA589827 MFT589827:MFW589827 MPP589827:MPS589827 MZL589827:MZO589827 NJH589827:NJK589827 NTD589827:NTG589827 OCZ589827:ODC589827 OMV589827:OMY589827 OWR589827:OWU589827 PGN589827:PGQ589827 PQJ589827:PQM589827 QAF589827:QAI589827 QKB589827:QKE589827 QTX589827:QUA589827 RDT589827:RDW589827 RNP589827:RNS589827 RXL589827:RXO589827 SHH589827:SHK589827 SRD589827:SRG589827 TAZ589827:TBC589827 TKV589827:TKY589827 TUR589827:TUU589827 UEN589827:UEQ589827 UOJ589827:UOM589827 UYF589827:UYI589827 VIB589827:VIE589827 VRX589827:VSA589827 WBT589827:WBW589827 WLP589827:WLS589827 WVL589827:WVO589827 D655363:G655363 IZ655363:JC655363 SV655363:SY655363 ACR655363:ACU655363 AMN655363:AMQ655363 AWJ655363:AWM655363 BGF655363:BGI655363 BQB655363:BQE655363 BZX655363:CAA655363 CJT655363:CJW655363 CTP655363:CTS655363 DDL655363:DDO655363 DNH655363:DNK655363 DXD655363:DXG655363 EGZ655363:EHC655363 EQV655363:EQY655363 FAR655363:FAU655363 FKN655363:FKQ655363 FUJ655363:FUM655363 GEF655363:GEI655363 GOB655363:GOE655363 GXX655363:GYA655363 HHT655363:HHW655363 HRP655363:HRS655363 IBL655363:IBO655363 ILH655363:ILK655363 IVD655363:IVG655363 JEZ655363:JFC655363 JOV655363:JOY655363 JYR655363:JYU655363 KIN655363:KIQ655363 KSJ655363:KSM655363 LCF655363:LCI655363 LMB655363:LME655363 LVX655363:LWA655363 MFT655363:MFW655363 MPP655363:MPS655363 MZL655363:MZO655363 NJH655363:NJK655363 NTD655363:NTG655363 OCZ655363:ODC655363 OMV655363:OMY655363 OWR655363:OWU655363 PGN655363:PGQ655363 PQJ655363:PQM655363 QAF655363:QAI655363 QKB655363:QKE655363 QTX655363:QUA655363 RDT655363:RDW655363 RNP655363:RNS655363 RXL655363:RXO655363 SHH655363:SHK655363 SRD655363:SRG655363 TAZ655363:TBC655363 TKV655363:TKY655363 TUR655363:TUU655363 UEN655363:UEQ655363 UOJ655363:UOM655363 UYF655363:UYI655363 VIB655363:VIE655363 VRX655363:VSA655363 WBT655363:WBW655363 WLP655363:WLS655363 WVL655363:WVO655363 D720899:G720899 IZ720899:JC720899 SV720899:SY720899 ACR720899:ACU720899 AMN720899:AMQ720899 AWJ720899:AWM720899 BGF720899:BGI720899 BQB720899:BQE720899 BZX720899:CAA720899 CJT720899:CJW720899 CTP720899:CTS720899 DDL720899:DDO720899 DNH720899:DNK720899 DXD720899:DXG720899 EGZ720899:EHC720899 EQV720899:EQY720899 FAR720899:FAU720899 FKN720899:FKQ720899 FUJ720899:FUM720899 GEF720899:GEI720899 GOB720899:GOE720899 GXX720899:GYA720899 HHT720899:HHW720899 HRP720899:HRS720899 IBL720899:IBO720899 ILH720899:ILK720899 IVD720899:IVG720899 JEZ720899:JFC720899 JOV720899:JOY720899 JYR720899:JYU720899 KIN720899:KIQ720899 KSJ720899:KSM720899 LCF720899:LCI720899 LMB720899:LME720899 LVX720899:LWA720899 MFT720899:MFW720899 MPP720899:MPS720899 MZL720899:MZO720899 NJH720899:NJK720899 NTD720899:NTG720899 OCZ720899:ODC720899 OMV720899:OMY720899 OWR720899:OWU720899 PGN720899:PGQ720899 PQJ720899:PQM720899 QAF720899:QAI720899 QKB720899:QKE720899 QTX720899:QUA720899 RDT720899:RDW720899 RNP720899:RNS720899 RXL720899:RXO720899 SHH720899:SHK720899 SRD720899:SRG720899 TAZ720899:TBC720899 TKV720899:TKY720899 TUR720899:TUU720899 UEN720899:UEQ720899 UOJ720899:UOM720899 UYF720899:UYI720899 VIB720899:VIE720899 VRX720899:VSA720899 WBT720899:WBW720899 WLP720899:WLS720899 WVL720899:WVO720899 D786435:G786435 IZ786435:JC786435 SV786435:SY786435 ACR786435:ACU786435 AMN786435:AMQ786435 AWJ786435:AWM786435 BGF786435:BGI786435 BQB786435:BQE786435 BZX786435:CAA786435 CJT786435:CJW786435 CTP786435:CTS786435 DDL786435:DDO786435 DNH786435:DNK786435 DXD786435:DXG786435 EGZ786435:EHC786435 EQV786435:EQY786435 FAR786435:FAU786435 FKN786435:FKQ786435 FUJ786435:FUM786435 GEF786435:GEI786435 GOB786435:GOE786435 GXX786435:GYA786435 HHT786435:HHW786435 HRP786435:HRS786435 IBL786435:IBO786435 ILH786435:ILK786435 IVD786435:IVG786435 JEZ786435:JFC786435 JOV786435:JOY786435 JYR786435:JYU786435 KIN786435:KIQ786435 KSJ786435:KSM786435 LCF786435:LCI786435 LMB786435:LME786435 LVX786435:LWA786435 MFT786435:MFW786435 MPP786435:MPS786435 MZL786435:MZO786435 NJH786435:NJK786435 NTD786435:NTG786435 OCZ786435:ODC786435 OMV786435:OMY786435 OWR786435:OWU786435 PGN786435:PGQ786435 PQJ786435:PQM786435 QAF786435:QAI786435 QKB786435:QKE786435 QTX786435:QUA786435 RDT786435:RDW786435 RNP786435:RNS786435 RXL786435:RXO786435 SHH786435:SHK786435 SRD786435:SRG786435 TAZ786435:TBC786435 TKV786435:TKY786435 TUR786435:TUU786435 UEN786435:UEQ786435 UOJ786435:UOM786435 UYF786435:UYI786435 VIB786435:VIE786435 VRX786435:VSA786435 WBT786435:WBW786435 WLP786435:WLS786435 WVL786435:WVO786435 D851971:G851971 IZ851971:JC851971 SV851971:SY851971 ACR851971:ACU851971 AMN851971:AMQ851971 AWJ851971:AWM851971 BGF851971:BGI851971 BQB851971:BQE851971 BZX851971:CAA851971 CJT851971:CJW851971 CTP851971:CTS851971 DDL851971:DDO851971 DNH851971:DNK851971 DXD851971:DXG851971 EGZ851971:EHC851971 EQV851971:EQY851971 FAR851971:FAU851971 FKN851971:FKQ851971 FUJ851971:FUM851971 GEF851971:GEI851971 GOB851971:GOE851971 GXX851971:GYA851971 HHT851971:HHW851971 HRP851971:HRS851971 IBL851971:IBO851971 ILH851971:ILK851971 IVD851971:IVG851971 JEZ851971:JFC851971 JOV851971:JOY851971 JYR851971:JYU851971 KIN851971:KIQ851971 KSJ851971:KSM851971 LCF851971:LCI851971 LMB851971:LME851971 LVX851971:LWA851971 MFT851971:MFW851971 MPP851971:MPS851971 MZL851971:MZO851971 NJH851971:NJK851971 NTD851971:NTG851971 OCZ851971:ODC851971 OMV851971:OMY851971 OWR851971:OWU851971 PGN851971:PGQ851971 PQJ851971:PQM851971 QAF851971:QAI851971 QKB851971:QKE851971 QTX851971:QUA851971 RDT851971:RDW851971 RNP851971:RNS851971 RXL851971:RXO851971 SHH851971:SHK851971 SRD851971:SRG851971 TAZ851971:TBC851971 TKV851971:TKY851971 TUR851971:TUU851971 UEN851971:UEQ851971 UOJ851971:UOM851971 UYF851971:UYI851971 VIB851971:VIE851971 VRX851971:VSA851971 WBT851971:WBW851971 WLP851971:WLS851971 WVL851971:WVO851971 D917507:G917507 IZ917507:JC917507 SV917507:SY917507 ACR917507:ACU917507 AMN917507:AMQ917507 AWJ917507:AWM917507 BGF917507:BGI917507 BQB917507:BQE917507 BZX917507:CAA917507 CJT917507:CJW917507 CTP917507:CTS917507 DDL917507:DDO917507 DNH917507:DNK917507 DXD917507:DXG917507 EGZ917507:EHC917507 EQV917507:EQY917507 FAR917507:FAU917507 FKN917507:FKQ917507 FUJ917507:FUM917507 GEF917507:GEI917507 GOB917507:GOE917507 GXX917507:GYA917507 HHT917507:HHW917507 HRP917507:HRS917507 IBL917507:IBO917507 ILH917507:ILK917507 IVD917507:IVG917507 JEZ917507:JFC917507 JOV917507:JOY917507 JYR917507:JYU917507 KIN917507:KIQ917507 KSJ917507:KSM917507 LCF917507:LCI917507 LMB917507:LME917507 LVX917507:LWA917507 MFT917507:MFW917507 MPP917507:MPS917507 MZL917507:MZO917507 NJH917507:NJK917507 NTD917507:NTG917507 OCZ917507:ODC917507 OMV917507:OMY917507 OWR917507:OWU917507 PGN917507:PGQ917507 PQJ917507:PQM917507 QAF917507:QAI917507 QKB917507:QKE917507 QTX917507:QUA917507 RDT917507:RDW917507 RNP917507:RNS917507 RXL917507:RXO917507 SHH917507:SHK917507 SRD917507:SRG917507 TAZ917507:TBC917507 TKV917507:TKY917507 TUR917507:TUU917507 UEN917507:UEQ917507 UOJ917507:UOM917507 UYF917507:UYI917507 VIB917507:VIE917507 VRX917507:VSA917507 WBT917507:WBW917507 WLP917507:WLS917507 WVL917507:WVO917507 D983043:G983043 IZ983043:JC983043 SV983043:SY983043 ACR983043:ACU983043 AMN983043:AMQ983043 AWJ983043:AWM983043 BGF983043:BGI983043 BQB983043:BQE983043 BZX983043:CAA983043 CJT983043:CJW983043 CTP983043:CTS983043 DDL983043:DDO983043 DNH983043:DNK983043 DXD983043:DXG983043 EGZ983043:EHC983043 EQV983043:EQY983043 FAR983043:FAU983043 FKN983043:FKQ983043 FUJ983043:FUM983043 GEF983043:GEI983043 GOB983043:GOE983043 GXX983043:GYA983043 HHT983043:HHW983043 HRP983043:HRS983043 IBL983043:IBO983043 ILH983043:ILK983043 IVD983043:IVG983043 JEZ983043:JFC983043 JOV983043:JOY983043 JYR983043:JYU983043 KIN983043:KIQ983043 KSJ983043:KSM983043 LCF983043:LCI983043 LMB983043:LME983043 LVX983043:LWA983043 MFT983043:MFW983043 MPP983043:MPS983043 MZL983043:MZO983043 NJH983043:NJK983043 NTD983043:NTG983043 OCZ983043:ODC983043 OMV983043:OMY983043 OWR983043:OWU983043 PGN983043:PGQ983043 PQJ983043:PQM983043 QAF983043:QAI983043 QKB983043:QKE983043 QTX983043:QUA983043 RDT983043:RDW983043 RNP983043:RNS983043 RXL983043:RXO983043 SHH983043:SHK983043 SRD983043:SRG983043 TAZ983043:TBC983043 TKV983043:TKY983043 TUR983043:TUU983043 UEN983043:UEQ983043 UOJ983043:UOM983043 UYF983043:UYI983043 VIB983043:VIE983043 VRX983043:VSA983043 WBT983043:WBW983043 WLP983043:WLS983043 WVL983043:WVO983043" xr:uid="{5B1771DF-5F52-4049-9B71-B09D7426FC7E}"/>
  </dataValidations>
  <printOptions horizontalCentered="1" verticalCentered="1"/>
  <pageMargins left="0" right="0" top="0.39370078740157499" bottom="0" header="0.31496062992126" footer="0.31496062992126"/>
  <pageSetup paperSize="9" scale="5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FE788-CF44-48F9-9425-16507CF13A3D}">
  <sheetPr>
    <pageSetUpPr fitToPage="1"/>
  </sheetPr>
  <dimension ref="A1:G60"/>
  <sheetViews>
    <sheetView showGridLines="0" zoomScale="70" zoomScaleNormal="70" zoomScaleSheetLayoutView="70" workbookViewId="0">
      <selection activeCell="B7" sqref="B7:G7"/>
    </sheetView>
  </sheetViews>
  <sheetFormatPr defaultRowHeight="12.75" x14ac:dyDescent="0.2"/>
  <cols>
    <col min="1" max="1" width="63.75" style="197" customWidth="1"/>
    <col min="2" max="2" width="41.25" style="197" customWidth="1"/>
    <col min="3" max="3" width="17.25" style="165" bestFit="1" customWidth="1"/>
    <col min="4" max="4" width="10.5" style="165" bestFit="1" customWidth="1"/>
    <col min="5" max="5" width="12.875" style="165" customWidth="1"/>
    <col min="6" max="6" width="21.625" style="286" customWidth="1"/>
    <col min="7" max="7" width="14.75" style="165" customWidth="1"/>
    <col min="8" max="256" width="9" style="165"/>
    <col min="257" max="257" width="63.75" style="165" customWidth="1"/>
    <col min="258" max="258" width="41.25" style="165" customWidth="1"/>
    <col min="259" max="259" width="17.25" style="165" bestFit="1" customWidth="1"/>
    <col min="260" max="260" width="10.5" style="165" bestFit="1" customWidth="1"/>
    <col min="261" max="261" width="12.875" style="165" customWidth="1"/>
    <col min="262" max="262" width="21.625" style="165" customWidth="1"/>
    <col min="263" max="263" width="14.75" style="165" customWidth="1"/>
    <col min="264" max="512" width="9" style="165"/>
    <col min="513" max="513" width="63.75" style="165" customWidth="1"/>
    <col min="514" max="514" width="41.25" style="165" customWidth="1"/>
    <col min="515" max="515" width="17.25" style="165" bestFit="1" customWidth="1"/>
    <col min="516" max="516" width="10.5" style="165" bestFit="1" customWidth="1"/>
    <col min="517" max="517" width="12.875" style="165" customWidth="1"/>
    <col min="518" max="518" width="21.625" style="165" customWidth="1"/>
    <col min="519" max="519" width="14.75" style="165" customWidth="1"/>
    <col min="520" max="768" width="9" style="165"/>
    <col min="769" max="769" width="63.75" style="165" customWidth="1"/>
    <col min="770" max="770" width="41.25" style="165" customWidth="1"/>
    <col min="771" max="771" width="17.25" style="165" bestFit="1" customWidth="1"/>
    <col min="772" max="772" width="10.5" style="165" bestFit="1" customWidth="1"/>
    <col min="773" max="773" width="12.875" style="165" customWidth="1"/>
    <col min="774" max="774" width="21.625" style="165" customWidth="1"/>
    <col min="775" max="775" width="14.75" style="165" customWidth="1"/>
    <col min="776" max="1024" width="9" style="165"/>
    <col min="1025" max="1025" width="63.75" style="165" customWidth="1"/>
    <col min="1026" max="1026" width="41.25" style="165" customWidth="1"/>
    <col min="1027" max="1027" width="17.25" style="165" bestFit="1" customWidth="1"/>
    <col min="1028" max="1028" width="10.5" style="165" bestFit="1" customWidth="1"/>
    <col min="1029" max="1029" width="12.875" style="165" customWidth="1"/>
    <col min="1030" max="1030" width="21.625" style="165" customWidth="1"/>
    <col min="1031" max="1031" width="14.75" style="165" customWidth="1"/>
    <col min="1032" max="1280" width="9" style="165"/>
    <col min="1281" max="1281" width="63.75" style="165" customWidth="1"/>
    <col min="1282" max="1282" width="41.25" style="165" customWidth="1"/>
    <col min="1283" max="1283" width="17.25" style="165" bestFit="1" customWidth="1"/>
    <col min="1284" max="1284" width="10.5" style="165" bestFit="1" customWidth="1"/>
    <col min="1285" max="1285" width="12.875" style="165" customWidth="1"/>
    <col min="1286" max="1286" width="21.625" style="165" customWidth="1"/>
    <col min="1287" max="1287" width="14.75" style="165" customWidth="1"/>
    <col min="1288" max="1536" width="9" style="165"/>
    <col min="1537" max="1537" width="63.75" style="165" customWidth="1"/>
    <col min="1538" max="1538" width="41.25" style="165" customWidth="1"/>
    <col min="1539" max="1539" width="17.25" style="165" bestFit="1" customWidth="1"/>
    <col min="1540" max="1540" width="10.5" style="165" bestFit="1" customWidth="1"/>
    <col min="1541" max="1541" width="12.875" style="165" customWidth="1"/>
    <col min="1542" max="1542" width="21.625" style="165" customWidth="1"/>
    <col min="1543" max="1543" width="14.75" style="165" customWidth="1"/>
    <col min="1544" max="1792" width="9" style="165"/>
    <col min="1793" max="1793" width="63.75" style="165" customWidth="1"/>
    <col min="1794" max="1794" width="41.25" style="165" customWidth="1"/>
    <col min="1795" max="1795" width="17.25" style="165" bestFit="1" customWidth="1"/>
    <col min="1796" max="1796" width="10.5" style="165" bestFit="1" customWidth="1"/>
    <col min="1797" max="1797" width="12.875" style="165" customWidth="1"/>
    <col min="1798" max="1798" width="21.625" style="165" customWidth="1"/>
    <col min="1799" max="1799" width="14.75" style="165" customWidth="1"/>
    <col min="1800" max="2048" width="9" style="165"/>
    <col min="2049" max="2049" width="63.75" style="165" customWidth="1"/>
    <col min="2050" max="2050" width="41.25" style="165" customWidth="1"/>
    <col min="2051" max="2051" width="17.25" style="165" bestFit="1" customWidth="1"/>
    <col min="2052" max="2052" width="10.5" style="165" bestFit="1" customWidth="1"/>
    <col min="2053" max="2053" width="12.875" style="165" customWidth="1"/>
    <col min="2054" max="2054" width="21.625" style="165" customWidth="1"/>
    <col min="2055" max="2055" width="14.75" style="165" customWidth="1"/>
    <col min="2056" max="2304" width="9" style="165"/>
    <col min="2305" max="2305" width="63.75" style="165" customWidth="1"/>
    <col min="2306" max="2306" width="41.25" style="165" customWidth="1"/>
    <col min="2307" max="2307" width="17.25" style="165" bestFit="1" customWidth="1"/>
    <col min="2308" max="2308" width="10.5" style="165" bestFit="1" customWidth="1"/>
    <col min="2309" max="2309" width="12.875" style="165" customWidth="1"/>
    <col min="2310" max="2310" width="21.625" style="165" customWidth="1"/>
    <col min="2311" max="2311" width="14.75" style="165" customWidth="1"/>
    <col min="2312" max="2560" width="9" style="165"/>
    <col min="2561" max="2561" width="63.75" style="165" customWidth="1"/>
    <col min="2562" max="2562" width="41.25" style="165" customWidth="1"/>
    <col min="2563" max="2563" width="17.25" style="165" bestFit="1" customWidth="1"/>
    <col min="2564" max="2564" width="10.5" style="165" bestFit="1" customWidth="1"/>
    <col min="2565" max="2565" width="12.875" style="165" customWidth="1"/>
    <col min="2566" max="2566" width="21.625" style="165" customWidth="1"/>
    <col min="2567" max="2567" width="14.75" style="165" customWidth="1"/>
    <col min="2568" max="2816" width="9" style="165"/>
    <col min="2817" max="2817" width="63.75" style="165" customWidth="1"/>
    <col min="2818" max="2818" width="41.25" style="165" customWidth="1"/>
    <col min="2819" max="2819" width="17.25" style="165" bestFit="1" customWidth="1"/>
    <col min="2820" max="2820" width="10.5" style="165" bestFit="1" customWidth="1"/>
    <col min="2821" max="2821" width="12.875" style="165" customWidth="1"/>
    <col min="2822" max="2822" width="21.625" style="165" customWidth="1"/>
    <col min="2823" max="2823" width="14.75" style="165" customWidth="1"/>
    <col min="2824" max="3072" width="9" style="165"/>
    <col min="3073" max="3073" width="63.75" style="165" customWidth="1"/>
    <col min="3074" max="3074" width="41.25" style="165" customWidth="1"/>
    <col min="3075" max="3075" width="17.25" style="165" bestFit="1" customWidth="1"/>
    <col min="3076" max="3076" width="10.5" style="165" bestFit="1" customWidth="1"/>
    <col min="3077" max="3077" width="12.875" style="165" customWidth="1"/>
    <col min="3078" max="3078" width="21.625" style="165" customWidth="1"/>
    <col min="3079" max="3079" width="14.75" style="165" customWidth="1"/>
    <col min="3080" max="3328" width="9" style="165"/>
    <col min="3329" max="3329" width="63.75" style="165" customWidth="1"/>
    <col min="3330" max="3330" width="41.25" style="165" customWidth="1"/>
    <col min="3331" max="3331" width="17.25" style="165" bestFit="1" customWidth="1"/>
    <col min="3332" max="3332" width="10.5" style="165" bestFit="1" customWidth="1"/>
    <col min="3333" max="3333" width="12.875" style="165" customWidth="1"/>
    <col min="3334" max="3334" width="21.625" style="165" customWidth="1"/>
    <col min="3335" max="3335" width="14.75" style="165" customWidth="1"/>
    <col min="3336" max="3584" width="9" style="165"/>
    <col min="3585" max="3585" width="63.75" style="165" customWidth="1"/>
    <col min="3586" max="3586" width="41.25" style="165" customWidth="1"/>
    <col min="3587" max="3587" width="17.25" style="165" bestFit="1" customWidth="1"/>
    <col min="3588" max="3588" width="10.5" style="165" bestFit="1" customWidth="1"/>
    <col min="3589" max="3589" width="12.875" style="165" customWidth="1"/>
    <col min="3590" max="3590" width="21.625" style="165" customWidth="1"/>
    <col min="3591" max="3591" width="14.75" style="165" customWidth="1"/>
    <col min="3592" max="3840" width="9" style="165"/>
    <col min="3841" max="3841" width="63.75" style="165" customWidth="1"/>
    <col min="3842" max="3842" width="41.25" style="165" customWidth="1"/>
    <col min="3843" max="3843" width="17.25" style="165" bestFit="1" customWidth="1"/>
    <col min="3844" max="3844" width="10.5" style="165" bestFit="1" customWidth="1"/>
    <col min="3845" max="3845" width="12.875" style="165" customWidth="1"/>
    <col min="3846" max="3846" width="21.625" style="165" customWidth="1"/>
    <col min="3847" max="3847" width="14.75" style="165" customWidth="1"/>
    <col min="3848" max="4096" width="9" style="165"/>
    <col min="4097" max="4097" width="63.75" style="165" customWidth="1"/>
    <col min="4098" max="4098" width="41.25" style="165" customWidth="1"/>
    <col min="4099" max="4099" width="17.25" style="165" bestFit="1" customWidth="1"/>
    <col min="4100" max="4100" width="10.5" style="165" bestFit="1" customWidth="1"/>
    <col min="4101" max="4101" width="12.875" style="165" customWidth="1"/>
    <col min="4102" max="4102" width="21.625" style="165" customWidth="1"/>
    <col min="4103" max="4103" width="14.75" style="165" customWidth="1"/>
    <col min="4104" max="4352" width="9" style="165"/>
    <col min="4353" max="4353" width="63.75" style="165" customWidth="1"/>
    <col min="4354" max="4354" width="41.25" style="165" customWidth="1"/>
    <col min="4355" max="4355" width="17.25" style="165" bestFit="1" customWidth="1"/>
    <col min="4356" max="4356" width="10.5" style="165" bestFit="1" customWidth="1"/>
    <col min="4357" max="4357" width="12.875" style="165" customWidth="1"/>
    <col min="4358" max="4358" width="21.625" style="165" customWidth="1"/>
    <col min="4359" max="4359" width="14.75" style="165" customWidth="1"/>
    <col min="4360" max="4608" width="9" style="165"/>
    <col min="4609" max="4609" width="63.75" style="165" customWidth="1"/>
    <col min="4610" max="4610" width="41.25" style="165" customWidth="1"/>
    <col min="4611" max="4611" width="17.25" style="165" bestFit="1" customWidth="1"/>
    <col min="4612" max="4612" width="10.5" style="165" bestFit="1" customWidth="1"/>
    <col min="4613" max="4613" width="12.875" style="165" customWidth="1"/>
    <col min="4614" max="4614" width="21.625" style="165" customWidth="1"/>
    <col min="4615" max="4615" width="14.75" style="165" customWidth="1"/>
    <col min="4616" max="4864" width="9" style="165"/>
    <col min="4865" max="4865" width="63.75" style="165" customWidth="1"/>
    <col min="4866" max="4866" width="41.25" style="165" customWidth="1"/>
    <col min="4867" max="4867" width="17.25" style="165" bestFit="1" customWidth="1"/>
    <col min="4868" max="4868" width="10.5" style="165" bestFit="1" customWidth="1"/>
    <col min="4869" max="4869" width="12.875" style="165" customWidth="1"/>
    <col min="4870" max="4870" width="21.625" style="165" customWidth="1"/>
    <col min="4871" max="4871" width="14.75" style="165" customWidth="1"/>
    <col min="4872" max="5120" width="9" style="165"/>
    <col min="5121" max="5121" width="63.75" style="165" customWidth="1"/>
    <col min="5122" max="5122" width="41.25" style="165" customWidth="1"/>
    <col min="5123" max="5123" width="17.25" style="165" bestFit="1" customWidth="1"/>
    <col min="5124" max="5124" width="10.5" style="165" bestFit="1" customWidth="1"/>
    <col min="5125" max="5125" width="12.875" style="165" customWidth="1"/>
    <col min="5126" max="5126" width="21.625" style="165" customWidth="1"/>
    <col min="5127" max="5127" width="14.75" style="165" customWidth="1"/>
    <col min="5128" max="5376" width="9" style="165"/>
    <col min="5377" max="5377" width="63.75" style="165" customWidth="1"/>
    <col min="5378" max="5378" width="41.25" style="165" customWidth="1"/>
    <col min="5379" max="5379" width="17.25" style="165" bestFit="1" customWidth="1"/>
    <col min="5380" max="5380" width="10.5" style="165" bestFit="1" customWidth="1"/>
    <col min="5381" max="5381" width="12.875" style="165" customWidth="1"/>
    <col min="5382" max="5382" width="21.625" style="165" customWidth="1"/>
    <col min="5383" max="5383" width="14.75" style="165" customWidth="1"/>
    <col min="5384" max="5632" width="9" style="165"/>
    <col min="5633" max="5633" width="63.75" style="165" customWidth="1"/>
    <col min="5634" max="5634" width="41.25" style="165" customWidth="1"/>
    <col min="5635" max="5635" width="17.25" style="165" bestFit="1" customWidth="1"/>
    <col min="5636" max="5636" width="10.5" style="165" bestFit="1" customWidth="1"/>
    <col min="5637" max="5637" width="12.875" style="165" customWidth="1"/>
    <col min="5638" max="5638" width="21.625" style="165" customWidth="1"/>
    <col min="5639" max="5639" width="14.75" style="165" customWidth="1"/>
    <col min="5640" max="5888" width="9" style="165"/>
    <col min="5889" max="5889" width="63.75" style="165" customWidth="1"/>
    <col min="5890" max="5890" width="41.25" style="165" customWidth="1"/>
    <col min="5891" max="5891" width="17.25" style="165" bestFit="1" customWidth="1"/>
    <col min="5892" max="5892" width="10.5" style="165" bestFit="1" customWidth="1"/>
    <col min="5893" max="5893" width="12.875" style="165" customWidth="1"/>
    <col min="5894" max="5894" width="21.625" style="165" customWidth="1"/>
    <col min="5895" max="5895" width="14.75" style="165" customWidth="1"/>
    <col min="5896" max="6144" width="9" style="165"/>
    <col min="6145" max="6145" width="63.75" style="165" customWidth="1"/>
    <col min="6146" max="6146" width="41.25" style="165" customWidth="1"/>
    <col min="6147" max="6147" width="17.25" style="165" bestFit="1" customWidth="1"/>
    <col min="6148" max="6148" width="10.5" style="165" bestFit="1" customWidth="1"/>
    <col min="6149" max="6149" width="12.875" style="165" customWidth="1"/>
    <col min="6150" max="6150" width="21.625" style="165" customWidth="1"/>
    <col min="6151" max="6151" width="14.75" style="165" customWidth="1"/>
    <col min="6152" max="6400" width="9" style="165"/>
    <col min="6401" max="6401" width="63.75" style="165" customWidth="1"/>
    <col min="6402" max="6402" width="41.25" style="165" customWidth="1"/>
    <col min="6403" max="6403" width="17.25" style="165" bestFit="1" customWidth="1"/>
    <col min="6404" max="6404" width="10.5" style="165" bestFit="1" customWidth="1"/>
    <col min="6405" max="6405" width="12.875" style="165" customWidth="1"/>
    <col min="6406" max="6406" width="21.625" style="165" customWidth="1"/>
    <col min="6407" max="6407" width="14.75" style="165" customWidth="1"/>
    <col min="6408" max="6656" width="9" style="165"/>
    <col min="6657" max="6657" width="63.75" style="165" customWidth="1"/>
    <col min="6658" max="6658" width="41.25" style="165" customWidth="1"/>
    <col min="6659" max="6659" width="17.25" style="165" bestFit="1" customWidth="1"/>
    <col min="6660" max="6660" width="10.5" style="165" bestFit="1" customWidth="1"/>
    <col min="6661" max="6661" width="12.875" style="165" customWidth="1"/>
    <col min="6662" max="6662" width="21.625" style="165" customWidth="1"/>
    <col min="6663" max="6663" width="14.75" style="165" customWidth="1"/>
    <col min="6664" max="6912" width="9" style="165"/>
    <col min="6913" max="6913" width="63.75" style="165" customWidth="1"/>
    <col min="6914" max="6914" width="41.25" style="165" customWidth="1"/>
    <col min="6915" max="6915" width="17.25" style="165" bestFit="1" customWidth="1"/>
    <col min="6916" max="6916" width="10.5" style="165" bestFit="1" customWidth="1"/>
    <col min="6917" max="6917" width="12.875" style="165" customWidth="1"/>
    <col min="6918" max="6918" width="21.625" style="165" customWidth="1"/>
    <col min="6919" max="6919" width="14.75" style="165" customWidth="1"/>
    <col min="6920" max="7168" width="9" style="165"/>
    <col min="7169" max="7169" width="63.75" style="165" customWidth="1"/>
    <col min="7170" max="7170" width="41.25" style="165" customWidth="1"/>
    <col min="7171" max="7171" width="17.25" style="165" bestFit="1" customWidth="1"/>
    <col min="7172" max="7172" width="10.5" style="165" bestFit="1" customWidth="1"/>
    <col min="7173" max="7173" width="12.875" style="165" customWidth="1"/>
    <col min="7174" max="7174" width="21.625" style="165" customWidth="1"/>
    <col min="7175" max="7175" width="14.75" style="165" customWidth="1"/>
    <col min="7176" max="7424" width="9" style="165"/>
    <col min="7425" max="7425" width="63.75" style="165" customWidth="1"/>
    <col min="7426" max="7426" width="41.25" style="165" customWidth="1"/>
    <col min="7427" max="7427" width="17.25" style="165" bestFit="1" customWidth="1"/>
    <col min="7428" max="7428" width="10.5" style="165" bestFit="1" customWidth="1"/>
    <col min="7429" max="7429" width="12.875" style="165" customWidth="1"/>
    <col min="7430" max="7430" width="21.625" style="165" customWidth="1"/>
    <col min="7431" max="7431" width="14.75" style="165" customWidth="1"/>
    <col min="7432" max="7680" width="9" style="165"/>
    <col min="7681" max="7681" width="63.75" style="165" customWidth="1"/>
    <col min="7682" max="7682" width="41.25" style="165" customWidth="1"/>
    <col min="7683" max="7683" width="17.25" style="165" bestFit="1" customWidth="1"/>
    <col min="7684" max="7684" width="10.5" style="165" bestFit="1" customWidth="1"/>
    <col min="7685" max="7685" width="12.875" style="165" customWidth="1"/>
    <col min="7686" max="7686" width="21.625" style="165" customWidth="1"/>
    <col min="7687" max="7687" width="14.75" style="165" customWidth="1"/>
    <col min="7688" max="7936" width="9" style="165"/>
    <col min="7937" max="7937" width="63.75" style="165" customWidth="1"/>
    <col min="7938" max="7938" width="41.25" style="165" customWidth="1"/>
    <col min="7939" max="7939" width="17.25" style="165" bestFit="1" customWidth="1"/>
    <col min="7940" max="7940" width="10.5" style="165" bestFit="1" customWidth="1"/>
    <col min="7941" max="7941" width="12.875" style="165" customWidth="1"/>
    <col min="7942" max="7942" width="21.625" style="165" customWidth="1"/>
    <col min="7943" max="7943" width="14.75" style="165" customWidth="1"/>
    <col min="7944" max="8192" width="9" style="165"/>
    <col min="8193" max="8193" width="63.75" style="165" customWidth="1"/>
    <col min="8194" max="8194" width="41.25" style="165" customWidth="1"/>
    <col min="8195" max="8195" width="17.25" style="165" bestFit="1" customWidth="1"/>
    <col min="8196" max="8196" width="10.5" style="165" bestFit="1" customWidth="1"/>
    <col min="8197" max="8197" width="12.875" style="165" customWidth="1"/>
    <col min="8198" max="8198" width="21.625" style="165" customWidth="1"/>
    <col min="8199" max="8199" width="14.75" style="165" customWidth="1"/>
    <col min="8200" max="8448" width="9" style="165"/>
    <col min="8449" max="8449" width="63.75" style="165" customWidth="1"/>
    <col min="8450" max="8450" width="41.25" style="165" customWidth="1"/>
    <col min="8451" max="8451" width="17.25" style="165" bestFit="1" customWidth="1"/>
    <col min="8452" max="8452" width="10.5" style="165" bestFit="1" customWidth="1"/>
    <col min="8453" max="8453" width="12.875" style="165" customWidth="1"/>
    <col min="8454" max="8454" width="21.625" style="165" customWidth="1"/>
    <col min="8455" max="8455" width="14.75" style="165" customWidth="1"/>
    <col min="8456" max="8704" width="9" style="165"/>
    <col min="8705" max="8705" width="63.75" style="165" customWidth="1"/>
    <col min="8706" max="8706" width="41.25" style="165" customWidth="1"/>
    <col min="8707" max="8707" width="17.25" style="165" bestFit="1" customWidth="1"/>
    <col min="8708" max="8708" width="10.5" style="165" bestFit="1" customWidth="1"/>
    <col min="8709" max="8709" width="12.875" style="165" customWidth="1"/>
    <col min="8710" max="8710" width="21.625" style="165" customWidth="1"/>
    <col min="8711" max="8711" width="14.75" style="165" customWidth="1"/>
    <col min="8712" max="8960" width="9" style="165"/>
    <col min="8961" max="8961" width="63.75" style="165" customWidth="1"/>
    <col min="8962" max="8962" width="41.25" style="165" customWidth="1"/>
    <col min="8963" max="8963" width="17.25" style="165" bestFit="1" customWidth="1"/>
    <col min="8964" max="8964" width="10.5" style="165" bestFit="1" customWidth="1"/>
    <col min="8965" max="8965" width="12.875" style="165" customWidth="1"/>
    <col min="8966" max="8966" width="21.625" style="165" customWidth="1"/>
    <col min="8967" max="8967" width="14.75" style="165" customWidth="1"/>
    <col min="8968" max="9216" width="9" style="165"/>
    <col min="9217" max="9217" width="63.75" style="165" customWidth="1"/>
    <col min="9218" max="9218" width="41.25" style="165" customWidth="1"/>
    <col min="9219" max="9219" width="17.25" style="165" bestFit="1" customWidth="1"/>
    <col min="9220" max="9220" width="10.5" style="165" bestFit="1" customWidth="1"/>
    <col min="9221" max="9221" width="12.875" style="165" customWidth="1"/>
    <col min="9222" max="9222" width="21.625" style="165" customWidth="1"/>
    <col min="9223" max="9223" width="14.75" style="165" customWidth="1"/>
    <col min="9224" max="9472" width="9" style="165"/>
    <col min="9473" max="9473" width="63.75" style="165" customWidth="1"/>
    <col min="9474" max="9474" width="41.25" style="165" customWidth="1"/>
    <col min="9475" max="9475" width="17.25" style="165" bestFit="1" customWidth="1"/>
    <col min="9476" max="9476" width="10.5" style="165" bestFit="1" customWidth="1"/>
    <col min="9477" max="9477" width="12.875" style="165" customWidth="1"/>
    <col min="9478" max="9478" width="21.625" style="165" customWidth="1"/>
    <col min="9479" max="9479" width="14.75" style="165" customWidth="1"/>
    <col min="9480" max="9728" width="9" style="165"/>
    <col min="9729" max="9729" width="63.75" style="165" customWidth="1"/>
    <col min="9730" max="9730" width="41.25" style="165" customWidth="1"/>
    <col min="9731" max="9731" width="17.25" style="165" bestFit="1" customWidth="1"/>
    <col min="9732" max="9732" width="10.5" style="165" bestFit="1" customWidth="1"/>
    <col min="9733" max="9733" width="12.875" style="165" customWidth="1"/>
    <col min="9734" max="9734" width="21.625" style="165" customWidth="1"/>
    <col min="9735" max="9735" width="14.75" style="165" customWidth="1"/>
    <col min="9736" max="9984" width="9" style="165"/>
    <col min="9985" max="9985" width="63.75" style="165" customWidth="1"/>
    <col min="9986" max="9986" width="41.25" style="165" customWidth="1"/>
    <col min="9987" max="9987" width="17.25" style="165" bestFit="1" customWidth="1"/>
    <col min="9988" max="9988" width="10.5" style="165" bestFit="1" customWidth="1"/>
    <col min="9989" max="9989" width="12.875" style="165" customWidth="1"/>
    <col min="9990" max="9990" width="21.625" style="165" customWidth="1"/>
    <col min="9991" max="9991" width="14.75" style="165" customWidth="1"/>
    <col min="9992" max="10240" width="9" style="165"/>
    <col min="10241" max="10241" width="63.75" style="165" customWidth="1"/>
    <col min="10242" max="10242" width="41.25" style="165" customWidth="1"/>
    <col min="10243" max="10243" width="17.25" style="165" bestFit="1" customWidth="1"/>
    <col min="10244" max="10244" width="10.5" style="165" bestFit="1" customWidth="1"/>
    <col min="10245" max="10245" width="12.875" style="165" customWidth="1"/>
    <col min="10246" max="10246" width="21.625" style="165" customWidth="1"/>
    <col min="10247" max="10247" width="14.75" style="165" customWidth="1"/>
    <col min="10248" max="10496" width="9" style="165"/>
    <col min="10497" max="10497" width="63.75" style="165" customWidth="1"/>
    <col min="10498" max="10498" width="41.25" style="165" customWidth="1"/>
    <col min="10499" max="10499" width="17.25" style="165" bestFit="1" customWidth="1"/>
    <col min="10500" max="10500" width="10.5" style="165" bestFit="1" customWidth="1"/>
    <col min="10501" max="10501" width="12.875" style="165" customWidth="1"/>
    <col min="10502" max="10502" width="21.625" style="165" customWidth="1"/>
    <col min="10503" max="10503" width="14.75" style="165" customWidth="1"/>
    <col min="10504" max="10752" width="9" style="165"/>
    <col min="10753" max="10753" width="63.75" style="165" customWidth="1"/>
    <col min="10754" max="10754" width="41.25" style="165" customWidth="1"/>
    <col min="10755" max="10755" width="17.25" style="165" bestFit="1" customWidth="1"/>
    <col min="10756" max="10756" width="10.5" style="165" bestFit="1" customWidth="1"/>
    <col min="10757" max="10757" width="12.875" style="165" customWidth="1"/>
    <col min="10758" max="10758" width="21.625" style="165" customWidth="1"/>
    <col min="10759" max="10759" width="14.75" style="165" customWidth="1"/>
    <col min="10760" max="11008" width="9" style="165"/>
    <col min="11009" max="11009" width="63.75" style="165" customWidth="1"/>
    <col min="11010" max="11010" width="41.25" style="165" customWidth="1"/>
    <col min="11011" max="11011" width="17.25" style="165" bestFit="1" customWidth="1"/>
    <col min="11012" max="11012" width="10.5" style="165" bestFit="1" customWidth="1"/>
    <col min="11013" max="11013" width="12.875" style="165" customWidth="1"/>
    <col min="11014" max="11014" width="21.625" style="165" customWidth="1"/>
    <col min="11015" max="11015" width="14.75" style="165" customWidth="1"/>
    <col min="11016" max="11264" width="9" style="165"/>
    <col min="11265" max="11265" width="63.75" style="165" customWidth="1"/>
    <col min="11266" max="11266" width="41.25" style="165" customWidth="1"/>
    <col min="11267" max="11267" width="17.25" style="165" bestFit="1" customWidth="1"/>
    <col min="11268" max="11268" width="10.5" style="165" bestFit="1" customWidth="1"/>
    <col min="11269" max="11269" width="12.875" style="165" customWidth="1"/>
    <col min="11270" max="11270" width="21.625" style="165" customWidth="1"/>
    <col min="11271" max="11271" width="14.75" style="165" customWidth="1"/>
    <col min="11272" max="11520" width="9" style="165"/>
    <col min="11521" max="11521" width="63.75" style="165" customWidth="1"/>
    <col min="11522" max="11522" width="41.25" style="165" customWidth="1"/>
    <col min="11523" max="11523" width="17.25" style="165" bestFit="1" customWidth="1"/>
    <col min="11524" max="11524" width="10.5" style="165" bestFit="1" customWidth="1"/>
    <col min="11525" max="11525" width="12.875" style="165" customWidth="1"/>
    <col min="11526" max="11526" width="21.625" style="165" customWidth="1"/>
    <col min="11527" max="11527" width="14.75" style="165" customWidth="1"/>
    <col min="11528" max="11776" width="9" style="165"/>
    <col min="11777" max="11777" width="63.75" style="165" customWidth="1"/>
    <col min="11778" max="11778" width="41.25" style="165" customWidth="1"/>
    <col min="11779" max="11779" width="17.25" style="165" bestFit="1" customWidth="1"/>
    <col min="11780" max="11780" width="10.5" style="165" bestFit="1" customWidth="1"/>
    <col min="11781" max="11781" width="12.875" style="165" customWidth="1"/>
    <col min="11782" max="11782" width="21.625" style="165" customWidth="1"/>
    <col min="11783" max="11783" width="14.75" style="165" customWidth="1"/>
    <col min="11784" max="12032" width="9" style="165"/>
    <col min="12033" max="12033" width="63.75" style="165" customWidth="1"/>
    <col min="12034" max="12034" width="41.25" style="165" customWidth="1"/>
    <col min="12035" max="12035" width="17.25" style="165" bestFit="1" customWidth="1"/>
    <col min="12036" max="12036" width="10.5" style="165" bestFit="1" customWidth="1"/>
    <col min="12037" max="12037" width="12.875" style="165" customWidth="1"/>
    <col min="12038" max="12038" width="21.625" style="165" customWidth="1"/>
    <col min="12039" max="12039" width="14.75" style="165" customWidth="1"/>
    <col min="12040" max="12288" width="9" style="165"/>
    <col min="12289" max="12289" width="63.75" style="165" customWidth="1"/>
    <col min="12290" max="12290" width="41.25" style="165" customWidth="1"/>
    <col min="12291" max="12291" width="17.25" style="165" bestFit="1" customWidth="1"/>
    <col min="12292" max="12292" width="10.5" style="165" bestFit="1" customWidth="1"/>
    <col min="12293" max="12293" width="12.875" style="165" customWidth="1"/>
    <col min="12294" max="12294" width="21.625" style="165" customWidth="1"/>
    <col min="12295" max="12295" width="14.75" style="165" customWidth="1"/>
    <col min="12296" max="12544" width="9" style="165"/>
    <col min="12545" max="12545" width="63.75" style="165" customWidth="1"/>
    <col min="12546" max="12546" width="41.25" style="165" customWidth="1"/>
    <col min="12547" max="12547" width="17.25" style="165" bestFit="1" customWidth="1"/>
    <col min="12548" max="12548" width="10.5" style="165" bestFit="1" customWidth="1"/>
    <col min="12549" max="12549" width="12.875" style="165" customWidth="1"/>
    <col min="12550" max="12550" width="21.625" style="165" customWidth="1"/>
    <col min="12551" max="12551" width="14.75" style="165" customWidth="1"/>
    <col min="12552" max="12800" width="9" style="165"/>
    <col min="12801" max="12801" width="63.75" style="165" customWidth="1"/>
    <col min="12802" max="12802" width="41.25" style="165" customWidth="1"/>
    <col min="12803" max="12803" width="17.25" style="165" bestFit="1" customWidth="1"/>
    <col min="12804" max="12804" width="10.5" style="165" bestFit="1" customWidth="1"/>
    <col min="12805" max="12805" width="12.875" style="165" customWidth="1"/>
    <col min="12806" max="12806" width="21.625" style="165" customWidth="1"/>
    <col min="12807" max="12807" width="14.75" style="165" customWidth="1"/>
    <col min="12808" max="13056" width="9" style="165"/>
    <col min="13057" max="13057" width="63.75" style="165" customWidth="1"/>
    <col min="13058" max="13058" width="41.25" style="165" customWidth="1"/>
    <col min="13059" max="13059" width="17.25" style="165" bestFit="1" customWidth="1"/>
    <col min="13060" max="13060" width="10.5" style="165" bestFit="1" customWidth="1"/>
    <col min="13061" max="13061" width="12.875" style="165" customWidth="1"/>
    <col min="13062" max="13062" width="21.625" style="165" customWidth="1"/>
    <col min="13063" max="13063" width="14.75" style="165" customWidth="1"/>
    <col min="13064" max="13312" width="9" style="165"/>
    <col min="13313" max="13313" width="63.75" style="165" customWidth="1"/>
    <col min="13314" max="13314" width="41.25" style="165" customWidth="1"/>
    <col min="13315" max="13315" width="17.25" style="165" bestFit="1" customWidth="1"/>
    <col min="13316" max="13316" width="10.5" style="165" bestFit="1" customWidth="1"/>
    <col min="13317" max="13317" width="12.875" style="165" customWidth="1"/>
    <col min="13318" max="13318" width="21.625" style="165" customWidth="1"/>
    <col min="13319" max="13319" width="14.75" style="165" customWidth="1"/>
    <col min="13320" max="13568" width="9" style="165"/>
    <col min="13569" max="13569" width="63.75" style="165" customWidth="1"/>
    <col min="13570" max="13570" width="41.25" style="165" customWidth="1"/>
    <col min="13571" max="13571" width="17.25" style="165" bestFit="1" customWidth="1"/>
    <col min="13572" max="13572" width="10.5" style="165" bestFit="1" customWidth="1"/>
    <col min="13573" max="13573" width="12.875" style="165" customWidth="1"/>
    <col min="13574" max="13574" width="21.625" style="165" customWidth="1"/>
    <col min="13575" max="13575" width="14.75" style="165" customWidth="1"/>
    <col min="13576" max="13824" width="9" style="165"/>
    <col min="13825" max="13825" width="63.75" style="165" customWidth="1"/>
    <col min="13826" max="13826" width="41.25" style="165" customWidth="1"/>
    <col min="13827" max="13827" width="17.25" style="165" bestFit="1" customWidth="1"/>
    <col min="13828" max="13828" width="10.5" style="165" bestFit="1" customWidth="1"/>
    <col min="13829" max="13829" width="12.875" style="165" customWidth="1"/>
    <col min="13830" max="13830" width="21.625" style="165" customWidth="1"/>
    <col min="13831" max="13831" width="14.75" style="165" customWidth="1"/>
    <col min="13832" max="14080" width="9" style="165"/>
    <col min="14081" max="14081" width="63.75" style="165" customWidth="1"/>
    <col min="14082" max="14082" width="41.25" style="165" customWidth="1"/>
    <col min="14083" max="14083" width="17.25" style="165" bestFit="1" customWidth="1"/>
    <col min="14084" max="14084" width="10.5" style="165" bestFit="1" customWidth="1"/>
    <col min="14085" max="14085" width="12.875" style="165" customWidth="1"/>
    <col min="14086" max="14086" width="21.625" style="165" customWidth="1"/>
    <col min="14087" max="14087" width="14.75" style="165" customWidth="1"/>
    <col min="14088" max="14336" width="9" style="165"/>
    <col min="14337" max="14337" width="63.75" style="165" customWidth="1"/>
    <col min="14338" max="14338" width="41.25" style="165" customWidth="1"/>
    <col min="14339" max="14339" width="17.25" style="165" bestFit="1" customWidth="1"/>
    <col min="14340" max="14340" width="10.5" style="165" bestFit="1" customWidth="1"/>
    <col min="14341" max="14341" width="12.875" style="165" customWidth="1"/>
    <col min="14342" max="14342" width="21.625" style="165" customWidth="1"/>
    <col min="14343" max="14343" width="14.75" style="165" customWidth="1"/>
    <col min="14344" max="14592" width="9" style="165"/>
    <col min="14593" max="14593" width="63.75" style="165" customWidth="1"/>
    <col min="14594" max="14594" width="41.25" style="165" customWidth="1"/>
    <col min="14595" max="14595" width="17.25" style="165" bestFit="1" customWidth="1"/>
    <col min="14596" max="14596" width="10.5" style="165" bestFit="1" customWidth="1"/>
    <col min="14597" max="14597" width="12.875" style="165" customWidth="1"/>
    <col min="14598" max="14598" width="21.625" style="165" customWidth="1"/>
    <col min="14599" max="14599" width="14.75" style="165" customWidth="1"/>
    <col min="14600" max="14848" width="9" style="165"/>
    <col min="14849" max="14849" width="63.75" style="165" customWidth="1"/>
    <col min="14850" max="14850" width="41.25" style="165" customWidth="1"/>
    <col min="14851" max="14851" width="17.25" style="165" bestFit="1" customWidth="1"/>
    <col min="14852" max="14852" width="10.5" style="165" bestFit="1" customWidth="1"/>
    <col min="14853" max="14853" width="12.875" style="165" customWidth="1"/>
    <col min="14854" max="14854" width="21.625" style="165" customWidth="1"/>
    <col min="14855" max="14855" width="14.75" style="165" customWidth="1"/>
    <col min="14856" max="15104" width="9" style="165"/>
    <col min="15105" max="15105" width="63.75" style="165" customWidth="1"/>
    <col min="15106" max="15106" width="41.25" style="165" customWidth="1"/>
    <col min="15107" max="15107" width="17.25" style="165" bestFit="1" customWidth="1"/>
    <col min="15108" max="15108" width="10.5" style="165" bestFit="1" customWidth="1"/>
    <col min="15109" max="15109" width="12.875" style="165" customWidth="1"/>
    <col min="15110" max="15110" width="21.625" style="165" customWidth="1"/>
    <col min="15111" max="15111" width="14.75" style="165" customWidth="1"/>
    <col min="15112" max="15360" width="9" style="165"/>
    <col min="15361" max="15361" width="63.75" style="165" customWidth="1"/>
    <col min="15362" max="15362" width="41.25" style="165" customWidth="1"/>
    <col min="15363" max="15363" width="17.25" style="165" bestFit="1" customWidth="1"/>
    <col min="15364" max="15364" width="10.5" style="165" bestFit="1" customWidth="1"/>
    <col min="15365" max="15365" width="12.875" style="165" customWidth="1"/>
    <col min="15366" max="15366" width="21.625" style="165" customWidth="1"/>
    <col min="15367" max="15367" width="14.75" style="165" customWidth="1"/>
    <col min="15368" max="15616" width="9" style="165"/>
    <col min="15617" max="15617" width="63.75" style="165" customWidth="1"/>
    <col min="15618" max="15618" width="41.25" style="165" customWidth="1"/>
    <col min="15619" max="15619" width="17.25" style="165" bestFit="1" customWidth="1"/>
    <col min="15620" max="15620" width="10.5" style="165" bestFit="1" customWidth="1"/>
    <col min="15621" max="15621" width="12.875" style="165" customWidth="1"/>
    <col min="15622" max="15622" width="21.625" style="165" customWidth="1"/>
    <col min="15623" max="15623" width="14.75" style="165" customWidth="1"/>
    <col min="15624" max="15872" width="9" style="165"/>
    <col min="15873" max="15873" width="63.75" style="165" customWidth="1"/>
    <col min="15874" max="15874" width="41.25" style="165" customWidth="1"/>
    <col min="15875" max="15875" width="17.25" style="165" bestFit="1" customWidth="1"/>
    <col min="15876" max="15876" width="10.5" style="165" bestFit="1" customWidth="1"/>
    <col min="15877" max="15877" width="12.875" style="165" customWidth="1"/>
    <col min="15878" max="15878" width="21.625" style="165" customWidth="1"/>
    <col min="15879" max="15879" width="14.75" style="165" customWidth="1"/>
    <col min="15880" max="16128" width="9" style="165"/>
    <col min="16129" max="16129" width="63.75" style="165" customWidth="1"/>
    <col min="16130" max="16130" width="41.25" style="165" customWidth="1"/>
    <col min="16131" max="16131" width="17.25" style="165" bestFit="1" customWidth="1"/>
    <col min="16132" max="16132" width="10.5" style="165" bestFit="1" customWidth="1"/>
    <col min="16133" max="16133" width="12.875" style="165" customWidth="1"/>
    <col min="16134" max="16134" width="21.625" style="165" customWidth="1"/>
    <col min="16135" max="16135" width="14.75" style="165" customWidth="1"/>
    <col min="16136" max="16384" width="9" style="165"/>
  </cols>
  <sheetData>
    <row r="1" spans="1:7" ht="24" thickBot="1" x14ac:dyDescent="0.25">
      <c r="A1" s="162" t="s">
        <v>252</v>
      </c>
      <c r="B1" s="163"/>
      <c r="C1" s="163"/>
      <c r="D1" s="163"/>
      <c r="E1" s="163"/>
      <c r="F1" s="163"/>
      <c r="G1" s="164"/>
    </row>
    <row r="2" spans="1:7" ht="36.75" x14ac:dyDescent="0.2">
      <c r="A2" s="166" t="s">
        <v>253</v>
      </c>
      <c r="B2" s="167" t="s">
        <v>254</v>
      </c>
      <c r="C2" s="168"/>
      <c r="D2" s="168"/>
      <c r="E2" s="168"/>
      <c r="F2" s="168"/>
      <c r="G2" s="169"/>
    </row>
    <row r="3" spans="1:7" ht="36.75" x14ac:dyDescent="0.2">
      <c r="A3" s="170" t="s">
        <v>255</v>
      </c>
      <c r="B3" s="171" t="s">
        <v>256</v>
      </c>
      <c r="C3" s="172" t="s">
        <v>257</v>
      </c>
      <c r="D3" s="173">
        <v>43105</v>
      </c>
      <c r="E3" s="174"/>
      <c r="F3" s="174"/>
      <c r="G3" s="175"/>
    </row>
    <row r="4" spans="1:7" ht="36.75" x14ac:dyDescent="0.2">
      <c r="A4" s="170" t="s">
        <v>258</v>
      </c>
      <c r="B4" s="171" t="s">
        <v>259</v>
      </c>
      <c r="C4" s="172" t="s">
        <v>260</v>
      </c>
      <c r="D4" s="176">
        <v>4</v>
      </c>
      <c r="E4" s="177"/>
      <c r="F4" s="177"/>
      <c r="G4" s="178"/>
    </row>
    <row r="5" spans="1:7" ht="37.5" x14ac:dyDescent="0.2">
      <c r="A5" s="170" t="s">
        <v>261</v>
      </c>
      <c r="B5" s="171" t="s">
        <v>262</v>
      </c>
      <c r="C5" s="172" t="s">
        <v>263</v>
      </c>
      <c r="D5" s="176">
        <v>2</v>
      </c>
      <c r="E5" s="177"/>
      <c r="F5" s="177"/>
      <c r="G5" s="178"/>
    </row>
    <row r="6" spans="1:7" ht="36.75" x14ac:dyDescent="0.2">
      <c r="A6" s="179" t="s">
        <v>264</v>
      </c>
      <c r="B6" s="180">
        <f>C55</f>
        <v>3700.08</v>
      </c>
      <c r="C6" s="181"/>
      <c r="D6" s="181"/>
      <c r="E6" s="181"/>
      <c r="F6" s="181"/>
      <c r="G6" s="182"/>
    </row>
    <row r="7" spans="1:7" ht="37.5" thickBot="1" x14ac:dyDescent="0.25">
      <c r="A7" s="183" t="s">
        <v>265</v>
      </c>
      <c r="B7" s="184">
        <f>C57</f>
        <v>3948.7253759999999</v>
      </c>
      <c r="C7" s="185"/>
      <c r="D7" s="185"/>
      <c r="E7" s="185"/>
      <c r="F7" s="185"/>
      <c r="G7" s="186"/>
    </row>
    <row r="8" spans="1:7" ht="18.75" thickBot="1" x14ac:dyDescent="0.25">
      <c r="A8" s="187" t="s">
        <v>266</v>
      </c>
      <c r="B8" s="188"/>
      <c r="C8" s="188"/>
      <c r="D8" s="188"/>
      <c r="E8" s="188"/>
      <c r="F8" s="188"/>
      <c r="G8" s="189"/>
    </row>
    <row r="9" spans="1:7" s="197" customFormat="1" ht="36.75" x14ac:dyDescent="0.2">
      <c r="A9" s="190" t="s">
        <v>267</v>
      </c>
      <c r="B9" s="191">
        <f>SUM(G10:G12)</f>
        <v>1300</v>
      </c>
      <c r="C9" s="192" t="s">
        <v>268</v>
      </c>
      <c r="D9" s="193"/>
      <c r="E9" s="194" t="s">
        <v>269</v>
      </c>
      <c r="F9" s="195" t="s">
        <v>20</v>
      </c>
      <c r="G9" s="196" t="s">
        <v>270</v>
      </c>
    </row>
    <row r="10" spans="1:7" ht="18.75" x14ac:dyDescent="0.2">
      <c r="A10" s="198" t="s">
        <v>271</v>
      </c>
      <c r="B10" s="199" t="s">
        <v>272</v>
      </c>
      <c r="C10" s="200">
        <v>650</v>
      </c>
      <c r="D10" s="201" t="s">
        <v>273</v>
      </c>
      <c r="E10" s="202"/>
      <c r="F10" s="203"/>
      <c r="G10" s="204">
        <f>C10*E10*F10</f>
        <v>0</v>
      </c>
    </row>
    <row r="11" spans="1:7" ht="18.75" x14ac:dyDescent="0.2">
      <c r="A11" s="198"/>
      <c r="B11" s="199" t="s">
        <v>274</v>
      </c>
      <c r="C11" s="200">
        <v>650</v>
      </c>
      <c r="D11" s="201" t="s">
        <v>273</v>
      </c>
      <c r="E11" s="202">
        <v>1</v>
      </c>
      <c r="F11" s="203">
        <v>2</v>
      </c>
      <c r="G11" s="204">
        <f>C11*E11*F11</f>
        <v>1300</v>
      </c>
    </row>
    <row r="12" spans="1:7" ht="18.75" x14ac:dyDescent="0.2">
      <c r="A12" s="198"/>
      <c r="B12" s="199" t="s">
        <v>28</v>
      </c>
      <c r="C12" s="200">
        <v>650</v>
      </c>
      <c r="D12" s="201" t="s">
        <v>273</v>
      </c>
      <c r="E12" s="202"/>
      <c r="F12" s="203"/>
      <c r="G12" s="204">
        <f>C12*E12*F12</f>
        <v>0</v>
      </c>
    </row>
    <row r="13" spans="1:7" s="197" customFormat="1" ht="36.75" x14ac:dyDescent="0.2">
      <c r="A13" s="205" t="s">
        <v>275</v>
      </c>
      <c r="B13" s="206">
        <f>SUM(G14:G17)</f>
        <v>0</v>
      </c>
      <c r="C13" s="207" t="s">
        <v>268</v>
      </c>
      <c r="D13" s="208"/>
      <c r="E13" s="209" t="s">
        <v>276</v>
      </c>
      <c r="F13" s="210" t="s">
        <v>277</v>
      </c>
      <c r="G13" s="211"/>
    </row>
    <row r="14" spans="1:7" ht="18.75" x14ac:dyDescent="0.2">
      <c r="A14" s="212" t="s">
        <v>278</v>
      </c>
      <c r="B14" s="213" t="s">
        <v>279</v>
      </c>
      <c r="C14" s="200">
        <v>58</v>
      </c>
      <c r="D14" s="201" t="s">
        <v>280</v>
      </c>
      <c r="E14" s="202"/>
      <c r="F14" s="203"/>
      <c r="G14" s="204">
        <f>C14*E14*F14</f>
        <v>0</v>
      </c>
    </row>
    <row r="15" spans="1:7" ht="18.75" x14ac:dyDescent="0.2">
      <c r="A15" s="212" t="s">
        <v>278</v>
      </c>
      <c r="B15" s="213" t="s">
        <v>281</v>
      </c>
      <c r="C15" s="200">
        <v>58</v>
      </c>
      <c r="D15" s="201" t="s">
        <v>280</v>
      </c>
      <c r="E15" s="202"/>
      <c r="F15" s="203"/>
      <c r="G15" s="204">
        <f>C15*E15*F15</f>
        <v>0</v>
      </c>
    </row>
    <row r="16" spans="1:7" ht="18.75" x14ac:dyDescent="0.2">
      <c r="A16" s="212" t="s">
        <v>278</v>
      </c>
      <c r="B16" s="213" t="s">
        <v>282</v>
      </c>
      <c r="C16" s="200">
        <v>58</v>
      </c>
      <c r="D16" s="201" t="s">
        <v>280</v>
      </c>
      <c r="E16" s="202"/>
      <c r="F16" s="203"/>
      <c r="G16" s="204">
        <f>C16*E16*F16</f>
        <v>0</v>
      </c>
    </row>
    <row r="17" spans="1:7" ht="18.75" x14ac:dyDescent="0.2">
      <c r="A17" s="212"/>
      <c r="B17" s="213"/>
      <c r="C17" s="200"/>
      <c r="D17" s="201"/>
      <c r="E17" s="202"/>
      <c r="F17" s="203"/>
      <c r="G17" s="204"/>
    </row>
    <row r="18" spans="1:7" s="197" customFormat="1" ht="36.75" x14ac:dyDescent="0.2">
      <c r="A18" s="205" t="s">
        <v>283</v>
      </c>
      <c r="B18" s="206">
        <f>SUM(G19:G23)</f>
        <v>606</v>
      </c>
      <c r="C18" s="207" t="s">
        <v>268</v>
      </c>
      <c r="D18" s="208"/>
      <c r="E18" s="209" t="s">
        <v>284</v>
      </c>
      <c r="F18" s="210" t="s">
        <v>277</v>
      </c>
      <c r="G18" s="211"/>
    </row>
    <row r="19" spans="1:7" ht="21" customHeight="1" x14ac:dyDescent="0.2">
      <c r="A19" s="214" t="s">
        <v>285</v>
      </c>
      <c r="B19" s="215" t="s">
        <v>286</v>
      </c>
      <c r="C19" s="216">
        <v>148</v>
      </c>
      <c r="D19" s="201" t="s">
        <v>287</v>
      </c>
      <c r="E19" s="202"/>
      <c r="F19" s="203"/>
      <c r="G19" s="204">
        <f>C19*E19*F19</f>
        <v>0</v>
      </c>
    </row>
    <row r="20" spans="1:7" ht="18.75" x14ac:dyDescent="0.2">
      <c r="A20" s="214" t="s">
        <v>285</v>
      </c>
      <c r="B20" s="215" t="s">
        <v>288</v>
      </c>
      <c r="C20" s="216">
        <v>158</v>
      </c>
      <c r="D20" s="201" t="s">
        <v>287</v>
      </c>
      <c r="E20" s="202">
        <v>1</v>
      </c>
      <c r="F20" s="203">
        <v>1</v>
      </c>
      <c r="G20" s="204">
        <f>C20*E20*F20</f>
        <v>158</v>
      </c>
    </row>
    <row r="21" spans="1:7" ht="18.75" x14ac:dyDescent="0.2">
      <c r="A21" s="214" t="s">
        <v>285</v>
      </c>
      <c r="B21" s="215" t="s">
        <v>354</v>
      </c>
      <c r="C21" s="216">
        <v>148</v>
      </c>
      <c r="D21" s="201" t="s">
        <v>287</v>
      </c>
      <c r="E21" s="202">
        <v>1</v>
      </c>
      <c r="F21" s="203">
        <v>1</v>
      </c>
      <c r="G21" s="204">
        <f>C21*E21*F21</f>
        <v>148</v>
      </c>
    </row>
    <row r="22" spans="1:7" ht="18.75" x14ac:dyDescent="0.2">
      <c r="A22" s="214" t="s">
        <v>285</v>
      </c>
      <c r="B22" s="215" t="s">
        <v>290</v>
      </c>
      <c r="C22" s="216">
        <v>168</v>
      </c>
      <c r="D22" s="201" t="s">
        <v>287</v>
      </c>
      <c r="E22" s="202"/>
      <c r="F22" s="203"/>
      <c r="G22" s="204">
        <f>C22*E22*F22</f>
        <v>0</v>
      </c>
    </row>
    <row r="23" spans="1:7" ht="18.75" x14ac:dyDescent="0.2">
      <c r="A23" s="214" t="s">
        <v>285</v>
      </c>
      <c r="B23" s="215" t="s">
        <v>291</v>
      </c>
      <c r="C23" s="216">
        <v>300</v>
      </c>
      <c r="D23" s="201" t="s">
        <v>287</v>
      </c>
      <c r="E23" s="202">
        <v>1</v>
      </c>
      <c r="F23" s="203">
        <v>1</v>
      </c>
      <c r="G23" s="204">
        <f>C23*E23*F23</f>
        <v>300</v>
      </c>
    </row>
    <row r="24" spans="1:7" s="197" customFormat="1" ht="36.75" x14ac:dyDescent="0.2">
      <c r="A24" s="205" t="s">
        <v>292</v>
      </c>
      <c r="B24" s="206">
        <f>SUM(G25:G31)</f>
        <v>520</v>
      </c>
      <c r="C24" s="207" t="s">
        <v>293</v>
      </c>
      <c r="D24" s="208"/>
      <c r="E24" s="209" t="s">
        <v>294</v>
      </c>
      <c r="F24" s="210" t="s">
        <v>295</v>
      </c>
      <c r="G24" s="211"/>
    </row>
    <row r="25" spans="1:7" s="197" customFormat="1" ht="18.75" customHeight="1" x14ac:dyDescent="0.2">
      <c r="A25" s="217" t="s">
        <v>296</v>
      </c>
      <c r="B25" s="218" t="s">
        <v>297</v>
      </c>
      <c r="C25" s="219">
        <v>260</v>
      </c>
      <c r="D25" s="201" t="s">
        <v>298</v>
      </c>
      <c r="E25" s="202">
        <v>1</v>
      </c>
      <c r="F25" s="203">
        <v>2</v>
      </c>
      <c r="G25" s="204">
        <f t="shared" ref="G25:G31" si="0">C25*E25*F25</f>
        <v>520</v>
      </c>
    </row>
    <row r="26" spans="1:7" s="197" customFormat="1" ht="18.75" x14ac:dyDescent="0.2">
      <c r="A26" s="220"/>
      <c r="B26" s="218" t="s">
        <v>299</v>
      </c>
      <c r="C26" s="219">
        <v>300</v>
      </c>
      <c r="D26" s="201" t="s">
        <v>298</v>
      </c>
      <c r="E26" s="202"/>
      <c r="F26" s="203"/>
      <c r="G26" s="204">
        <f t="shared" si="0"/>
        <v>0</v>
      </c>
    </row>
    <row r="27" spans="1:7" s="197" customFormat="1" ht="37.5" x14ac:dyDescent="0.2">
      <c r="A27" s="220"/>
      <c r="B27" s="218" t="s">
        <v>300</v>
      </c>
      <c r="C27" s="219">
        <v>500</v>
      </c>
      <c r="D27" s="201" t="s">
        <v>298</v>
      </c>
      <c r="E27" s="202"/>
      <c r="F27" s="203"/>
      <c r="G27" s="204">
        <f t="shared" si="0"/>
        <v>0</v>
      </c>
    </row>
    <row r="28" spans="1:7" s="197" customFormat="1" ht="18.75" x14ac:dyDescent="0.2">
      <c r="A28" s="220"/>
      <c r="B28" s="218" t="s">
        <v>301</v>
      </c>
      <c r="C28" s="219">
        <v>550</v>
      </c>
      <c r="D28" s="201" t="s">
        <v>298</v>
      </c>
      <c r="E28" s="202"/>
      <c r="F28" s="203"/>
      <c r="G28" s="204">
        <f t="shared" si="0"/>
        <v>0</v>
      </c>
    </row>
    <row r="29" spans="1:7" s="197" customFormat="1" ht="18.75" x14ac:dyDescent="0.2">
      <c r="A29" s="220"/>
      <c r="B29" s="218" t="s">
        <v>302</v>
      </c>
      <c r="C29" s="219">
        <v>650</v>
      </c>
      <c r="D29" s="201" t="s">
        <v>298</v>
      </c>
      <c r="E29" s="202"/>
      <c r="F29" s="203"/>
      <c r="G29" s="204">
        <f t="shared" si="0"/>
        <v>0</v>
      </c>
    </row>
    <row r="30" spans="1:7" s="197" customFormat="1" ht="18.75" x14ac:dyDescent="0.2">
      <c r="A30" s="220"/>
      <c r="B30" s="218" t="s">
        <v>303</v>
      </c>
      <c r="C30" s="219">
        <v>1100</v>
      </c>
      <c r="D30" s="201" t="s">
        <v>298</v>
      </c>
      <c r="E30" s="202"/>
      <c r="F30" s="203"/>
      <c r="G30" s="204">
        <f t="shared" si="0"/>
        <v>0</v>
      </c>
    </row>
    <row r="31" spans="1:7" s="197" customFormat="1" ht="18.75" x14ac:dyDescent="0.2">
      <c r="A31" s="221"/>
      <c r="B31" s="218" t="s">
        <v>304</v>
      </c>
      <c r="C31" s="219">
        <v>1000</v>
      </c>
      <c r="D31" s="201" t="s">
        <v>298</v>
      </c>
      <c r="E31" s="202"/>
      <c r="F31" s="203"/>
      <c r="G31" s="204">
        <f t="shared" si="0"/>
        <v>0</v>
      </c>
    </row>
    <row r="32" spans="1:7" s="197" customFormat="1" ht="37.5" x14ac:dyDescent="0.2">
      <c r="A32" s="205" t="s">
        <v>305</v>
      </c>
      <c r="B32" s="206">
        <f>SUM(G33:G33)</f>
        <v>0</v>
      </c>
      <c r="C32" s="207" t="s">
        <v>268</v>
      </c>
      <c r="D32" s="208"/>
      <c r="E32" s="209" t="s">
        <v>306</v>
      </c>
      <c r="F32" s="210" t="s">
        <v>307</v>
      </c>
      <c r="G32" s="211"/>
    </row>
    <row r="33" spans="1:7" ht="18.75" x14ac:dyDescent="0.2">
      <c r="A33" s="222" t="s">
        <v>308</v>
      </c>
      <c r="B33" s="223" t="s">
        <v>309</v>
      </c>
      <c r="C33" s="200">
        <v>15</v>
      </c>
      <c r="D33" s="224" t="s">
        <v>280</v>
      </c>
      <c r="E33" s="202">
        <v>0</v>
      </c>
      <c r="F33" s="203">
        <v>1</v>
      </c>
      <c r="G33" s="204">
        <f>C33*E33*F33</f>
        <v>0</v>
      </c>
    </row>
    <row r="34" spans="1:7" ht="36.75" x14ac:dyDescent="0.2">
      <c r="A34" s="205" t="s">
        <v>310</v>
      </c>
      <c r="B34" s="206">
        <f>SUM(G35:G35)</f>
        <v>0</v>
      </c>
      <c r="C34" s="207" t="s">
        <v>268</v>
      </c>
      <c r="D34" s="208"/>
      <c r="E34" s="209" t="s">
        <v>306</v>
      </c>
      <c r="F34" s="210" t="s">
        <v>311</v>
      </c>
      <c r="G34" s="225"/>
    </row>
    <row r="35" spans="1:7" ht="18.75" x14ac:dyDescent="0.2">
      <c r="A35" s="226" t="s">
        <v>312</v>
      </c>
      <c r="B35" s="227"/>
      <c r="C35" s="200"/>
      <c r="D35" s="201" t="s">
        <v>287</v>
      </c>
      <c r="E35" s="202"/>
      <c r="F35" s="203"/>
      <c r="G35" s="204">
        <f>C35*E35*F35</f>
        <v>0</v>
      </c>
    </row>
    <row r="36" spans="1:7" ht="37.5" x14ac:dyDescent="0.2">
      <c r="A36" s="228" t="s">
        <v>313</v>
      </c>
      <c r="B36" s="206">
        <f>SUM(G37:G42)</f>
        <v>1000</v>
      </c>
      <c r="C36" s="207" t="s">
        <v>268</v>
      </c>
      <c r="D36" s="208"/>
      <c r="E36" s="209" t="s">
        <v>306</v>
      </c>
      <c r="F36" s="210" t="s">
        <v>311</v>
      </c>
      <c r="G36" s="211"/>
    </row>
    <row r="37" spans="1:7" ht="18.75" customHeight="1" x14ac:dyDescent="0.2">
      <c r="A37" s="229" t="s">
        <v>314</v>
      </c>
      <c r="B37" s="223" t="s">
        <v>315</v>
      </c>
      <c r="C37" s="230">
        <v>500</v>
      </c>
      <c r="D37" s="224" t="s">
        <v>316</v>
      </c>
      <c r="E37" s="202">
        <v>1</v>
      </c>
      <c r="F37" s="203">
        <v>1</v>
      </c>
      <c r="G37" s="204">
        <f>C37*E37*F37</f>
        <v>500</v>
      </c>
    </row>
    <row r="38" spans="1:7" ht="18.75" x14ac:dyDescent="0.2">
      <c r="A38" s="231"/>
      <c r="B38" s="223" t="s">
        <v>317</v>
      </c>
      <c r="C38" s="230">
        <v>500</v>
      </c>
      <c r="D38" s="224" t="s">
        <v>316</v>
      </c>
      <c r="E38" s="202">
        <v>1</v>
      </c>
      <c r="F38" s="203">
        <v>1</v>
      </c>
      <c r="G38" s="204">
        <f>C38*E38*F38</f>
        <v>500</v>
      </c>
    </row>
    <row r="39" spans="1:7" ht="18.75" x14ac:dyDescent="0.2">
      <c r="A39" s="232" t="s">
        <v>318</v>
      </c>
      <c r="B39" s="223" t="s">
        <v>319</v>
      </c>
      <c r="C39" s="200">
        <v>650</v>
      </c>
      <c r="D39" s="201" t="s">
        <v>273</v>
      </c>
      <c r="E39" s="202">
        <v>0</v>
      </c>
      <c r="F39" s="203">
        <v>0</v>
      </c>
      <c r="G39" s="233">
        <f>C39*E39*F39</f>
        <v>0</v>
      </c>
    </row>
    <row r="40" spans="1:7" s="235" customFormat="1" ht="18.75" x14ac:dyDescent="0.2">
      <c r="A40" s="234"/>
      <c r="B40" s="223" t="s">
        <v>320</v>
      </c>
      <c r="C40" s="200">
        <v>500</v>
      </c>
      <c r="D40" s="201" t="s">
        <v>321</v>
      </c>
      <c r="E40" s="202">
        <v>0</v>
      </c>
      <c r="F40" s="203">
        <v>0</v>
      </c>
      <c r="G40" s="233">
        <f>C40*E40*F40</f>
        <v>0</v>
      </c>
    </row>
    <row r="41" spans="1:7" s="235" customFormat="1" ht="18.75" x14ac:dyDescent="0.2">
      <c r="A41" s="234"/>
      <c r="B41" s="223" t="s">
        <v>322</v>
      </c>
      <c r="C41" s="200">
        <v>350</v>
      </c>
      <c r="D41" s="201" t="s">
        <v>323</v>
      </c>
      <c r="E41" s="202">
        <v>0</v>
      </c>
      <c r="F41" s="203">
        <v>0</v>
      </c>
      <c r="G41" s="233">
        <f>C41*E41*F41</f>
        <v>0</v>
      </c>
    </row>
    <row r="42" spans="1:7" ht="18.75" x14ac:dyDescent="0.2">
      <c r="A42" s="222" t="s">
        <v>324</v>
      </c>
      <c r="B42" s="223" t="s">
        <v>325</v>
      </c>
      <c r="C42" s="200"/>
      <c r="D42" s="236" t="s">
        <v>221</v>
      </c>
      <c r="E42" s="202"/>
      <c r="F42" s="203"/>
      <c r="G42" s="237">
        <f>(B9+B13+B18+B24+B32+B34)*C42</f>
        <v>0</v>
      </c>
    </row>
    <row r="43" spans="1:7" ht="37.5" x14ac:dyDescent="0.2">
      <c r="A43" s="228" t="s">
        <v>326</v>
      </c>
      <c r="B43" s="206"/>
      <c r="C43" s="207"/>
      <c r="D43" s="208"/>
      <c r="E43" s="209" t="s">
        <v>306</v>
      </c>
      <c r="F43" s="210"/>
      <c r="G43" s="238"/>
    </row>
    <row r="44" spans="1:7" ht="18.75" x14ac:dyDescent="0.2">
      <c r="A44" s="222"/>
      <c r="B44" s="223"/>
      <c r="C44" s="230"/>
      <c r="D44" s="224" t="s">
        <v>316</v>
      </c>
      <c r="E44" s="202"/>
      <c r="F44" s="203"/>
      <c r="G44" s="204">
        <f>C44*E44*F44</f>
        <v>0</v>
      </c>
    </row>
    <row r="45" spans="1:7" ht="112.5" x14ac:dyDescent="0.2">
      <c r="A45" s="205" t="s">
        <v>327</v>
      </c>
      <c r="B45" s="239" t="s">
        <v>328</v>
      </c>
      <c r="C45" s="240">
        <f>SUM(B9+B13+B18+B24+B32+B34+B36+B43)-G41</f>
        <v>3426</v>
      </c>
      <c r="D45" s="241"/>
      <c r="E45" s="241"/>
      <c r="F45" s="241"/>
      <c r="G45" s="242"/>
    </row>
    <row r="46" spans="1:7" s="197" customFormat="1" ht="20.25" x14ac:dyDescent="0.2">
      <c r="A46" s="222" t="s">
        <v>329</v>
      </c>
      <c r="B46" s="243">
        <v>0.08</v>
      </c>
      <c r="C46" s="244">
        <f>C45*B46</f>
        <v>274.08</v>
      </c>
      <c r="D46" s="245"/>
      <c r="E46" s="245"/>
      <c r="F46" s="245"/>
      <c r="G46" s="246"/>
    </row>
    <row r="47" spans="1:7" s="197" customFormat="1" ht="18.75" x14ac:dyDescent="0.2">
      <c r="A47" s="228" t="s">
        <v>330</v>
      </c>
      <c r="B47" s="241">
        <f>C45+C46</f>
        <v>3700.08</v>
      </c>
      <c r="C47" s="247">
        <f>C45*C46</f>
        <v>938998.08</v>
      </c>
      <c r="D47" s="247"/>
      <c r="E47" s="247"/>
      <c r="F47" s="247"/>
      <c r="G47" s="248"/>
    </row>
    <row r="48" spans="1:7" s="197" customFormat="1" ht="36.75" x14ac:dyDescent="0.2">
      <c r="A48" s="205" t="s">
        <v>331</v>
      </c>
      <c r="B48" s="206">
        <f>SUM(G49:G51)</f>
        <v>0</v>
      </c>
      <c r="C48" s="207" t="s">
        <v>268</v>
      </c>
      <c r="D48" s="208"/>
      <c r="E48" s="209" t="s">
        <v>306</v>
      </c>
      <c r="F48" s="210" t="s">
        <v>332</v>
      </c>
      <c r="G48" s="211"/>
    </row>
    <row r="49" spans="1:7" ht="56.25" x14ac:dyDescent="0.2">
      <c r="A49" s="222" t="s">
        <v>333</v>
      </c>
      <c r="B49" s="249" t="s">
        <v>334</v>
      </c>
      <c r="C49" s="200">
        <v>0</v>
      </c>
      <c r="D49" s="201" t="s">
        <v>335</v>
      </c>
      <c r="E49" s="202">
        <v>0</v>
      </c>
      <c r="F49" s="203">
        <v>1</v>
      </c>
      <c r="G49" s="204">
        <f>C49*E49*F49</f>
        <v>0</v>
      </c>
    </row>
    <row r="50" spans="1:7" ht="18.75" x14ac:dyDescent="0.2">
      <c r="A50" s="229" t="s">
        <v>336</v>
      </c>
      <c r="B50" s="249"/>
      <c r="C50" s="200"/>
      <c r="D50" s="201" t="s">
        <v>335</v>
      </c>
      <c r="E50" s="202"/>
      <c r="F50" s="203"/>
      <c r="G50" s="204">
        <f>C50*E50*F50</f>
        <v>0</v>
      </c>
    </row>
    <row r="51" spans="1:7" ht="18.75" x14ac:dyDescent="0.2">
      <c r="A51" s="229" t="s">
        <v>337</v>
      </c>
      <c r="B51" s="249" t="s">
        <v>338</v>
      </c>
      <c r="C51" s="200">
        <v>0</v>
      </c>
      <c r="D51" s="201" t="s">
        <v>335</v>
      </c>
      <c r="E51" s="202">
        <v>0</v>
      </c>
      <c r="F51" s="203">
        <v>2</v>
      </c>
      <c r="G51" s="204">
        <f>C51*E51*F51</f>
        <v>0</v>
      </c>
    </row>
    <row r="52" spans="1:7" ht="37.5" x14ac:dyDescent="0.2">
      <c r="A52" s="228" t="s">
        <v>339</v>
      </c>
      <c r="B52" s="206">
        <f>SUM(G53:G54)</f>
        <v>0</v>
      </c>
      <c r="C52" s="250" t="s">
        <v>340</v>
      </c>
      <c r="D52" s="208"/>
      <c r="E52" s="251" t="s">
        <v>341</v>
      </c>
      <c r="F52" s="252" t="s">
        <v>342</v>
      </c>
      <c r="G52" s="253" t="s">
        <v>343</v>
      </c>
    </row>
    <row r="53" spans="1:7" ht="18.75" x14ac:dyDescent="0.2">
      <c r="A53" s="222" t="s">
        <v>339</v>
      </c>
      <c r="B53" s="254"/>
      <c r="C53" s="200"/>
      <c r="D53" s="201" t="s">
        <v>287</v>
      </c>
      <c r="E53" s="255"/>
      <c r="F53" s="256"/>
      <c r="G53" s="233">
        <f>C53*E53*F53</f>
        <v>0</v>
      </c>
    </row>
    <row r="54" spans="1:7" ht="18.75" x14ac:dyDescent="0.2">
      <c r="A54" s="231" t="s">
        <v>344</v>
      </c>
      <c r="B54" s="257" t="s">
        <v>345</v>
      </c>
      <c r="C54" s="258"/>
      <c r="D54" s="259" t="s">
        <v>287</v>
      </c>
      <c r="E54" s="260"/>
      <c r="F54" s="261"/>
      <c r="G54" s="262">
        <f>G53*C54</f>
        <v>0</v>
      </c>
    </row>
    <row r="55" spans="1:7" ht="55.5" x14ac:dyDescent="0.2">
      <c r="A55" s="205" t="s">
        <v>346</v>
      </c>
      <c r="B55" s="263" t="s">
        <v>347</v>
      </c>
      <c r="C55" s="264">
        <f>B47+B48+G41+B52</f>
        <v>3700.08</v>
      </c>
      <c r="D55" s="265"/>
      <c r="E55" s="266"/>
      <c r="F55" s="266"/>
      <c r="G55" s="267"/>
    </row>
    <row r="56" spans="1:7" ht="18.75" x14ac:dyDescent="0.2">
      <c r="A56" s="205" t="s">
        <v>348</v>
      </c>
      <c r="B56" s="268">
        <v>6.7199999999999996E-2</v>
      </c>
      <c r="C56" s="269">
        <f>C55*B56</f>
        <v>248.64537599999997</v>
      </c>
      <c r="D56" s="270"/>
      <c r="E56" s="270"/>
      <c r="F56" s="270"/>
      <c r="G56" s="271"/>
    </row>
    <row r="57" spans="1:7" ht="18.75" x14ac:dyDescent="0.2">
      <c r="A57" s="228" t="s">
        <v>349</v>
      </c>
      <c r="B57" s="272"/>
      <c r="C57" s="269">
        <f>C55+C56</f>
        <v>3948.7253759999999</v>
      </c>
      <c r="D57" s="270"/>
      <c r="E57" s="270"/>
      <c r="F57" s="270"/>
      <c r="G57" s="271"/>
    </row>
    <row r="58" spans="1:7" ht="37.5" x14ac:dyDescent="0.2">
      <c r="A58" s="222" t="s">
        <v>350</v>
      </c>
      <c r="B58" s="273"/>
      <c r="C58" s="274">
        <v>2</v>
      </c>
      <c r="D58" s="275"/>
      <c r="E58" s="275"/>
      <c r="F58" s="275"/>
      <c r="G58" s="276"/>
    </row>
    <row r="59" spans="1:7" ht="37.5" thickBot="1" x14ac:dyDescent="0.25">
      <c r="A59" s="277" t="s">
        <v>351</v>
      </c>
      <c r="B59" s="278"/>
      <c r="C59" s="279">
        <f>C57/C58</f>
        <v>1974.3626879999999</v>
      </c>
      <c r="D59" s="280"/>
      <c r="E59" s="280"/>
      <c r="F59" s="280"/>
      <c r="G59" s="281"/>
    </row>
    <row r="60" spans="1:7" ht="13.5" x14ac:dyDescent="0.25">
      <c r="A60" s="282"/>
      <c r="B60" s="282"/>
      <c r="C60" s="282"/>
      <c r="D60" s="282"/>
      <c r="E60" s="283"/>
      <c r="F60" s="284"/>
      <c r="G60" s="285"/>
    </row>
  </sheetData>
  <protectedRanges>
    <protectedRange sqref="D3 B3" name="Area 1"/>
    <protectedRange sqref="B49:F51 B59:F59 B33:F33 A35 C35:F35 B19:D23 F19:F23" name="Area 7_2"/>
    <protectedRange sqref="B54:C54 B58:F58 B42 A57 C45:F47 D42:F42 G39:G41 B40:E41 B39:C39 E39 E54:F54 A46:A47 B45 B44:F44 D14:D17 C37:F38" name="Area 6_2"/>
    <protectedRange sqref="A58:F58 H35:GW35 A35 H52:GW55 C35:F35 A40:A41 E54:G54 D40:D41 A54:C54 B19:D23 F19:GW23" name="Area 5_2"/>
    <protectedRange sqref="B37:B38" name="Area 6_2_1"/>
  </protectedRanges>
  <mergeCells count="29">
    <mergeCell ref="C55:G55"/>
    <mergeCell ref="C56:G56"/>
    <mergeCell ref="C57:G57"/>
    <mergeCell ref="C58:G58"/>
    <mergeCell ref="C59:G59"/>
    <mergeCell ref="C43:D43"/>
    <mergeCell ref="C45:G45"/>
    <mergeCell ref="C46:G46"/>
    <mergeCell ref="B47:G47"/>
    <mergeCell ref="C48:D48"/>
    <mergeCell ref="C52:D52"/>
    <mergeCell ref="C24:D24"/>
    <mergeCell ref="A25:A31"/>
    <mergeCell ref="C32:D32"/>
    <mergeCell ref="C34:D34"/>
    <mergeCell ref="C36:D36"/>
    <mergeCell ref="A39:A41"/>
    <mergeCell ref="B7:G7"/>
    <mergeCell ref="A8:G8"/>
    <mergeCell ref="C9:D9"/>
    <mergeCell ref="A10:A12"/>
    <mergeCell ref="C13:D13"/>
    <mergeCell ref="C18:D18"/>
    <mergeCell ref="A1:G1"/>
    <mergeCell ref="B2:G2"/>
    <mergeCell ref="D3:G3"/>
    <mergeCell ref="D4:G4"/>
    <mergeCell ref="D5:G5"/>
    <mergeCell ref="B6:G6"/>
  </mergeCells>
  <phoneticPr fontId="4" type="noConversion"/>
  <conditionalFormatting sqref="C19:C23">
    <cfRule type="cellIs" dxfId="0" priority="1" stopIfTrue="1" operator="greaterThan">
      <formula>500</formula>
    </cfRule>
  </conditionalFormatting>
  <dataValidations count="5">
    <dataValidation imeMode="off" operator="lessThanOrEqual" showInputMessage="1" showErrorMessage="1" errorTitle="录入有误" error="1.请按照格式录入_x000a_2.报价日期需要早于活动日期" promptTitle="请录入日期" prompt="格式如: 2010-7-1" sqref="D3:G3 IZ3:JC3 SV3:SY3 ACR3:ACU3 AMN3:AMQ3 AWJ3:AWM3 BGF3:BGI3 BQB3:BQE3 BZX3:CAA3 CJT3:CJW3 CTP3:CTS3 DDL3:DDO3 DNH3:DNK3 DXD3:DXG3 EGZ3:EHC3 EQV3:EQY3 FAR3:FAU3 FKN3:FKQ3 FUJ3:FUM3 GEF3:GEI3 GOB3:GOE3 GXX3:GYA3 HHT3:HHW3 HRP3:HRS3 IBL3:IBO3 ILH3:ILK3 IVD3:IVG3 JEZ3:JFC3 JOV3:JOY3 JYR3:JYU3 KIN3:KIQ3 KSJ3:KSM3 LCF3:LCI3 LMB3:LME3 LVX3:LWA3 MFT3:MFW3 MPP3:MPS3 MZL3:MZO3 NJH3:NJK3 NTD3:NTG3 OCZ3:ODC3 OMV3:OMY3 OWR3:OWU3 PGN3:PGQ3 PQJ3:PQM3 QAF3:QAI3 QKB3:QKE3 QTX3:QUA3 RDT3:RDW3 RNP3:RNS3 RXL3:RXO3 SHH3:SHK3 SRD3:SRG3 TAZ3:TBC3 TKV3:TKY3 TUR3:TUU3 UEN3:UEQ3 UOJ3:UOM3 UYF3:UYI3 VIB3:VIE3 VRX3:VSA3 WBT3:WBW3 WLP3:WLS3 WVL3:WVO3 D65539:G65539 IZ65539:JC65539 SV65539:SY65539 ACR65539:ACU65539 AMN65539:AMQ65539 AWJ65539:AWM65539 BGF65539:BGI65539 BQB65539:BQE65539 BZX65539:CAA65539 CJT65539:CJW65539 CTP65539:CTS65539 DDL65539:DDO65539 DNH65539:DNK65539 DXD65539:DXG65539 EGZ65539:EHC65539 EQV65539:EQY65539 FAR65539:FAU65539 FKN65539:FKQ65539 FUJ65539:FUM65539 GEF65539:GEI65539 GOB65539:GOE65539 GXX65539:GYA65539 HHT65539:HHW65539 HRP65539:HRS65539 IBL65539:IBO65539 ILH65539:ILK65539 IVD65539:IVG65539 JEZ65539:JFC65539 JOV65539:JOY65539 JYR65539:JYU65539 KIN65539:KIQ65539 KSJ65539:KSM65539 LCF65539:LCI65539 LMB65539:LME65539 LVX65539:LWA65539 MFT65539:MFW65539 MPP65539:MPS65539 MZL65539:MZO65539 NJH65539:NJK65539 NTD65539:NTG65539 OCZ65539:ODC65539 OMV65539:OMY65539 OWR65539:OWU65539 PGN65539:PGQ65539 PQJ65539:PQM65539 QAF65539:QAI65539 QKB65539:QKE65539 QTX65539:QUA65539 RDT65539:RDW65539 RNP65539:RNS65539 RXL65539:RXO65539 SHH65539:SHK65539 SRD65539:SRG65539 TAZ65539:TBC65539 TKV65539:TKY65539 TUR65539:TUU65539 UEN65539:UEQ65539 UOJ65539:UOM65539 UYF65539:UYI65539 VIB65539:VIE65539 VRX65539:VSA65539 WBT65539:WBW65539 WLP65539:WLS65539 WVL65539:WVO65539 D131075:G131075 IZ131075:JC131075 SV131075:SY131075 ACR131075:ACU131075 AMN131075:AMQ131075 AWJ131075:AWM131075 BGF131075:BGI131075 BQB131075:BQE131075 BZX131075:CAA131075 CJT131075:CJW131075 CTP131075:CTS131075 DDL131075:DDO131075 DNH131075:DNK131075 DXD131075:DXG131075 EGZ131075:EHC131075 EQV131075:EQY131075 FAR131075:FAU131075 FKN131075:FKQ131075 FUJ131075:FUM131075 GEF131075:GEI131075 GOB131075:GOE131075 GXX131075:GYA131075 HHT131075:HHW131075 HRP131075:HRS131075 IBL131075:IBO131075 ILH131075:ILK131075 IVD131075:IVG131075 JEZ131075:JFC131075 JOV131075:JOY131075 JYR131075:JYU131075 KIN131075:KIQ131075 KSJ131075:KSM131075 LCF131075:LCI131075 LMB131075:LME131075 LVX131075:LWA131075 MFT131075:MFW131075 MPP131075:MPS131075 MZL131075:MZO131075 NJH131075:NJK131075 NTD131075:NTG131075 OCZ131075:ODC131075 OMV131075:OMY131075 OWR131075:OWU131075 PGN131075:PGQ131075 PQJ131075:PQM131075 QAF131075:QAI131075 QKB131075:QKE131075 QTX131075:QUA131075 RDT131075:RDW131075 RNP131075:RNS131075 RXL131075:RXO131075 SHH131075:SHK131075 SRD131075:SRG131075 TAZ131075:TBC131075 TKV131075:TKY131075 TUR131075:TUU131075 UEN131075:UEQ131075 UOJ131075:UOM131075 UYF131075:UYI131075 VIB131075:VIE131075 VRX131075:VSA131075 WBT131075:WBW131075 WLP131075:WLS131075 WVL131075:WVO131075 D196611:G196611 IZ196611:JC196611 SV196611:SY196611 ACR196611:ACU196611 AMN196611:AMQ196611 AWJ196611:AWM196611 BGF196611:BGI196611 BQB196611:BQE196611 BZX196611:CAA196611 CJT196611:CJW196611 CTP196611:CTS196611 DDL196611:DDO196611 DNH196611:DNK196611 DXD196611:DXG196611 EGZ196611:EHC196611 EQV196611:EQY196611 FAR196611:FAU196611 FKN196611:FKQ196611 FUJ196611:FUM196611 GEF196611:GEI196611 GOB196611:GOE196611 GXX196611:GYA196611 HHT196611:HHW196611 HRP196611:HRS196611 IBL196611:IBO196611 ILH196611:ILK196611 IVD196611:IVG196611 JEZ196611:JFC196611 JOV196611:JOY196611 JYR196611:JYU196611 KIN196611:KIQ196611 KSJ196611:KSM196611 LCF196611:LCI196611 LMB196611:LME196611 LVX196611:LWA196611 MFT196611:MFW196611 MPP196611:MPS196611 MZL196611:MZO196611 NJH196611:NJK196611 NTD196611:NTG196611 OCZ196611:ODC196611 OMV196611:OMY196611 OWR196611:OWU196611 PGN196611:PGQ196611 PQJ196611:PQM196611 QAF196611:QAI196611 QKB196611:QKE196611 QTX196611:QUA196611 RDT196611:RDW196611 RNP196611:RNS196611 RXL196611:RXO196611 SHH196611:SHK196611 SRD196611:SRG196611 TAZ196611:TBC196611 TKV196611:TKY196611 TUR196611:TUU196611 UEN196611:UEQ196611 UOJ196611:UOM196611 UYF196611:UYI196611 VIB196611:VIE196611 VRX196611:VSA196611 WBT196611:WBW196611 WLP196611:WLS196611 WVL196611:WVO196611 D262147:G262147 IZ262147:JC262147 SV262147:SY262147 ACR262147:ACU262147 AMN262147:AMQ262147 AWJ262147:AWM262147 BGF262147:BGI262147 BQB262147:BQE262147 BZX262147:CAA262147 CJT262147:CJW262147 CTP262147:CTS262147 DDL262147:DDO262147 DNH262147:DNK262147 DXD262147:DXG262147 EGZ262147:EHC262147 EQV262147:EQY262147 FAR262147:FAU262147 FKN262147:FKQ262147 FUJ262147:FUM262147 GEF262147:GEI262147 GOB262147:GOE262147 GXX262147:GYA262147 HHT262147:HHW262147 HRP262147:HRS262147 IBL262147:IBO262147 ILH262147:ILK262147 IVD262147:IVG262147 JEZ262147:JFC262147 JOV262147:JOY262147 JYR262147:JYU262147 KIN262147:KIQ262147 KSJ262147:KSM262147 LCF262147:LCI262147 LMB262147:LME262147 LVX262147:LWA262147 MFT262147:MFW262147 MPP262147:MPS262147 MZL262147:MZO262147 NJH262147:NJK262147 NTD262147:NTG262147 OCZ262147:ODC262147 OMV262147:OMY262147 OWR262147:OWU262147 PGN262147:PGQ262147 PQJ262147:PQM262147 QAF262147:QAI262147 QKB262147:QKE262147 QTX262147:QUA262147 RDT262147:RDW262147 RNP262147:RNS262147 RXL262147:RXO262147 SHH262147:SHK262147 SRD262147:SRG262147 TAZ262147:TBC262147 TKV262147:TKY262147 TUR262147:TUU262147 UEN262147:UEQ262147 UOJ262147:UOM262147 UYF262147:UYI262147 VIB262147:VIE262147 VRX262147:VSA262147 WBT262147:WBW262147 WLP262147:WLS262147 WVL262147:WVO262147 D327683:G327683 IZ327683:JC327683 SV327683:SY327683 ACR327683:ACU327683 AMN327683:AMQ327683 AWJ327683:AWM327683 BGF327683:BGI327683 BQB327683:BQE327683 BZX327683:CAA327683 CJT327683:CJW327683 CTP327683:CTS327683 DDL327683:DDO327683 DNH327683:DNK327683 DXD327683:DXG327683 EGZ327683:EHC327683 EQV327683:EQY327683 FAR327683:FAU327683 FKN327683:FKQ327683 FUJ327683:FUM327683 GEF327683:GEI327683 GOB327683:GOE327683 GXX327683:GYA327683 HHT327683:HHW327683 HRP327683:HRS327683 IBL327683:IBO327683 ILH327683:ILK327683 IVD327683:IVG327683 JEZ327683:JFC327683 JOV327683:JOY327683 JYR327683:JYU327683 KIN327683:KIQ327683 KSJ327683:KSM327683 LCF327683:LCI327683 LMB327683:LME327683 LVX327683:LWA327683 MFT327683:MFW327683 MPP327683:MPS327683 MZL327683:MZO327683 NJH327683:NJK327683 NTD327683:NTG327683 OCZ327683:ODC327683 OMV327683:OMY327683 OWR327683:OWU327683 PGN327683:PGQ327683 PQJ327683:PQM327683 QAF327683:QAI327683 QKB327683:QKE327683 QTX327683:QUA327683 RDT327683:RDW327683 RNP327683:RNS327683 RXL327683:RXO327683 SHH327683:SHK327683 SRD327683:SRG327683 TAZ327683:TBC327683 TKV327683:TKY327683 TUR327683:TUU327683 UEN327683:UEQ327683 UOJ327683:UOM327683 UYF327683:UYI327683 VIB327683:VIE327683 VRX327683:VSA327683 WBT327683:WBW327683 WLP327683:WLS327683 WVL327683:WVO327683 D393219:G393219 IZ393219:JC393219 SV393219:SY393219 ACR393219:ACU393219 AMN393219:AMQ393219 AWJ393219:AWM393219 BGF393219:BGI393219 BQB393219:BQE393219 BZX393219:CAA393219 CJT393219:CJW393219 CTP393219:CTS393219 DDL393219:DDO393219 DNH393219:DNK393219 DXD393219:DXG393219 EGZ393219:EHC393219 EQV393219:EQY393219 FAR393219:FAU393219 FKN393219:FKQ393219 FUJ393219:FUM393219 GEF393219:GEI393219 GOB393219:GOE393219 GXX393219:GYA393219 HHT393219:HHW393219 HRP393219:HRS393219 IBL393219:IBO393219 ILH393219:ILK393219 IVD393219:IVG393219 JEZ393219:JFC393219 JOV393219:JOY393219 JYR393219:JYU393219 KIN393219:KIQ393219 KSJ393219:KSM393219 LCF393219:LCI393219 LMB393219:LME393219 LVX393219:LWA393219 MFT393219:MFW393219 MPP393219:MPS393219 MZL393219:MZO393219 NJH393219:NJK393219 NTD393219:NTG393219 OCZ393219:ODC393219 OMV393219:OMY393219 OWR393219:OWU393219 PGN393219:PGQ393219 PQJ393219:PQM393219 QAF393219:QAI393219 QKB393219:QKE393219 QTX393219:QUA393219 RDT393219:RDW393219 RNP393219:RNS393219 RXL393219:RXO393219 SHH393219:SHK393219 SRD393219:SRG393219 TAZ393219:TBC393219 TKV393219:TKY393219 TUR393219:TUU393219 UEN393219:UEQ393219 UOJ393219:UOM393219 UYF393219:UYI393219 VIB393219:VIE393219 VRX393219:VSA393219 WBT393219:WBW393219 WLP393219:WLS393219 WVL393219:WVO393219 D458755:G458755 IZ458755:JC458755 SV458755:SY458755 ACR458755:ACU458755 AMN458755:AMQ458755 AWJ458755:AWM458755 BGF458755:BGI458755 BQB458755:BQE458755 BZX458755:CAA458755 CJT458755:CJW458755 CTP458755:CTS458755 DDL458755:DDO458755 DNH458755:DNK458755 DXD458755:DXG458755 EGZ458755:EHC458755 EQV458755:EQY458755 FAR458755:FAU458755 FKN458755:FKQ458755 FUJ458755:FUM458755 GEF458755:GEI458755 GOB458755:GOE458755 GXX458755:GYA458755 HHT458755:HHW458755 HRP458755:HRS458755 IBL458755:IBO458755 ILH458755:ILK458755 IVD458755:IVG458755 JEZ458755:JFC458755 JOV458755:JOY458755 JYR458755:JYU458755 KIN458755:KIQ458755 KSJ458755:KSM458755 LCF458755:LCI458755 LMB458755:LME458755 LVX458755:LWA458755 MFT458755:MFW458755 MPP458755:MPS458755 MZL458755:MZO458755 NJH458755:NJK458755 NTD458755:NTG458755 OCZ458755:ODC458755 OMV458755:OMY458755 OWR458755:OWU458755 PGN458755:PGQ458755 PQJ458755:PQM458755 QAF458755:QAI458755 QKB458755:QKE458755 QTX458755:QUA458755 RDT458755:RDW458755 RNP458755:RNS458755 RXL458755:RXO458755 SHH458755:SHK458755 SRD458755:SRG458755 TAZ458755:TBC458755 TKV458755:TKY458755 TUR458755:TUU458755 UEN458755:UEQ458755 UOJ458755:UOM458755 UYF458755:UYI458755 VIB458755:VIE458755 VRX458755:VSA458755 WBT458755:WBW458755 WLP458755:WLS458755 WVL458755:WVO458755 D524291:G524291 IZ524291:JC524291 SV524291:SY524291 ACR524291:ACU524291 AMN524291:AMQ524291 AWJ524291:AWM524291 BGF524291:BGI524291 BQB524291:BQE524291 BZX524291:CAA524291 CJT524291:CJW524291 CTP524291:CTS524291 DDL524291:DDO524291 DNH524291:DNK524291 DXD524291:DXG524291 EGZ524291:EHC524291 EQV524291:EQY524291 FAR524291:FAU524291 FKN524291:FKQ524291 FUJ524291:FUM524291 GEF524291:GEI524291 GOB524291:GOE524291 GXX524291:GYA524291 HHT524291:HHW524291 HRP524291:HRS524291 IBL524291:IBO524291 ILH524291:ILK524291 IVD524291:IVG524291 JEZ524291:JFC524291 JOV524291:JOY524291 JYR524291:JYU524291 KIN524291:KIQ524291 KSJ524291:KSM524291 LCF524291:LCI524291 LMB524291:LME524291 LVX524291:LWA524291 MFT524291:MFW524291 MPP524291:MPS524291 MZL524291:MZO524291 NJH524291:NJK524291 NTD524291:NTG524291 OCZ524291:ODC524291 OMV524291:OMY524291 OWR524291:OWU524291 PGN524291:PGQ524291 PQJ524291:PQM524291 QAF524291:QAI524291 QKB524291:QKE524291 QTX524291:QUA524291 RDT524291:RDW524291 RNP524291:RNS524291 RXL524291:RXO524291 SHH524291:SHK524291 SRD524291:SRG524291 TAZ524291:TBC524291 TKV524291:TKY524291 TUR524291:TUU524291 UEN524291:UEQ524291 UOJ524291:UOM524291 UYF524291:UYI524291 VIB524291:VIE524291 VRX524291:VSA524291 WBT524291:WBW524291 WLP524291:WLS524291 WVL524291:WVO524291 D589827:G589827 IZ589827:JC589827 SV589827:SY589827 ACR589827:ACU589827 AMN589827:AMQ589827 AWJ589827:AWM589827 BGF589827:BGI589827 BQB589827:BQE589827 BZX589827:CAA589827 CJT589827:CJW589827 CTP589827:CTS589827 DDL589827:DDO589827 DNH589827:DNK589827 DXD589827:DXG589827 EGZ589827:EHC589827 EQV589827:EQY589827 FAR589827:FAU589827 FKN589827:FKQ589827 FUJ589827:FUM589827 GEF589827:GEI589827 GOB589827:GOE589827 GXX589827:GYA589827 HHT589827:HHW589827 HRP589827:HRS589827 IBL589827:IBO589827 ILH589827:ILK589827 IVD589827:IVG589827 JEZ589827:JFC589827 JOV589827:JOY589827 JYR589827:JYU589827 KIN589827:KIQ589827 KSJ589827:KSM589827 LCF589827:LCI589827 LMB589827:LME589827 LVX589827:LWA589827 MFT589827:MFW589827 MPP589827:MPS589827 MZL589827:MZO589827 NJH589827:NJK589827 NTD589827:NTG589827 OCZ589827:ODC589827 OMV589827:OMY589827 OWR589827:OWU589827 PGN589827:PGQ589827 PQJ589827:PQM589827 QAF589827:QAI589827 QKB589827:QKE589827 QTX589827:QUA589827 RDT589827:RDW589827 RNP589827:RNS589827 RXL589827:RXO589827 SHH589827:SHK589827 SRD589827:SRG589827 TAZ589827:TBC589827 TKV589827:TKY589827 TUR589827:TUU589827 UEN589827:UEQ589827 UOJ589827:UOM589827 UYF589827:UYI589827 VIB589827:VIE589827 VRX589827:VSA589827 WBT589827:WBW589827 WLP589827:WLS589827 WVL589827:WVO589827 D655363:G655363 IZ655363:JC655363 SV655363:SY655363 ACR655363:ACU655363 AMN655363:AMQ655363 AWJ655363:AWM655363 BGF655363:BGI655363 BQB655363:BQE655363 BZX655363:CAA655363 CJT655363:CJW655363 CTP655363:CTS655363 DDL655363:DDO655363 DNH655363:DNK655363 DXD655363:DXG655363 EGZ655363:EHC655363 EQV655363:EQY655363 FAR655363:FAU655363 FKN655363:FKQ655363 FUJ655363:FUM655363 GEF655363:GEI655363 GOB655363:GOE655363 GXX655363:GYA655363 HHT655363:HHW655363 HRP655363:HRS655363 IBL655363:IBO655363 ILH655363:ILK655363 IVD655363:IVG655363 JEZ655363:JFC655363 JOV655363:JOY655363 JYR655363:JYU655363 KIN655363:KIQ655363 KSJ655363:KSM655363 LCF655363:LCI655363 LMB655363:LME655363 LVX655363:LWA655363 MFT655363:MFW655363 MPP655363:MPS655363 MZL655363:MZO655363 NJH655363:NJK655363 NTD655363:NTG655363 OCZ655363:ODC655363 OMV655363:OMY655363 OWR655363:OWU655363 PGN655363:PGQ655363 PQJ655363:PQM655363 QAF655363:QAI655363 QKB655363:QKE655363 QTX655363:QUA655363 RDT655363:RDW655363 RNP655363:RNS655363 RXL655363:RXO655363 SHH655363:SHK655363 SRD655363:SRG655363 TAZ655363:TBC655363 TKV655363:TKY655363 TUR655363:TUU655363 UEN655363:UEQ655363 UOJ655363:UOM655363 UYF655363:UYI655363 VIB655363:VIE655363 VRX655363:VSA655363 WBT655363:WBW655363 WLP655363:WLS655363 WVL655363:WVO655363 D720899:G720899 IZ720899:JC720899 SV720899:SY720899 ACR720899:ACU720899 AMN720899:AMQ720899 AWJ720899:AWM720899 BGF720899:BGI720899 BQB720899:BQE720899 BZX720899:CAA720899 CJT720899:CJW720899 CTP720899:CTS720899 DDL720899:DDO720899 DNH720899:DNK720899 DXD720899:DXG720899 EGZ720899:EHC720899 EQV720899:EQY720899 FAR720899:FAU720899 FKN720899:FKQ720899 FUJ720899:FUM720899 GEF720899:GEI720899 GOB720899:GOE720899 GXX720899:GYA720899 HHT720899:HHW720899 HRP720899:HRS720899 IBL720899:IBO720899 ILH720899:ILK720899 IVD720899:IVG720899 JEZ720899:JFC720899 JOV720899:JOY720899 JYR720899:JYU720899 KIN720899:KIQ720899 KSJ720899:KSM720899 LCF720899:LCI720899 LMB720899:LME720899 LVX720899:LWA720899 MFT720899:MFW720899 MPP720899:MPS720899 MZL720899:MZO720899 NJH720899:NJK720899 NTD720899:NTG720899 OCZ720899:ODC720899 OMV720899:OMY720899 OWR720899:OWU720899 PGN720899:PGQ720899 PQJ720899:PQM720899 QAF720899:QAI720899 QKB720899:QKE720899 QTX720899:QUA720899 RDT720899:RDW720899 RNP720899:RNS720899 RXL720899:RXO720899 SHH720899:SHK720899 SRD720899:SRG720899 TAZ720899:TBC720899 TKV720899:TKY720899 TUR720899:TUU720899 UEN720899:UEQ720899 UOJ720899:UOM720899 UYF720899:UYI720899 VIB720899:VIE720899 VRX720899:VSA720899 WBT720899:WBW720899 WLP720899:WLS720899 WVL720899:WVO720899 D786435:G786435 IZ786435:JC786435 SV786435:SY786435 ACR786435:ACU786435 AMN786435:AMQ786435 AWJ786435:AWM786435 BGF786435:BGI786435 BQB786435:BQE786435 BZX786435:CAA786435 CJT786435:CJW786435 CTP786435:CTS786435 DDL786435:DDO786435 DNH786435:DNK786435 DXD786435:DXG786435 EGZ786435:EHC786435 EQV786435:EQY786435 FAR786435:FAU786435 FKN786435:FKQ786435 FUJ786435:FUM786435 GEF786435:GEI786435 GOB786435:GOE786435 GXX786435:GYA786435 HHT786435:HHW786435 HRP786435:HRS786435 IBL786435:IBO786435 ILH786435:ILK786435 IVD786435:IVG786435 JEZ786435:JFC786435 JOV786435:JOY786435 JYR786435:JYU786435 KIN786435:KIQ786435 KSJ786435:KSM786435 LCF786435:LCI786435 LMB786435:LME786435 LVX786435:LWA786435 MFT786435:MFW786435 MPP786435:MPS786435 MZL786435:MZO786435 NJH786435:NJK786435 NTD786435:NTG786435 OCZ786435:ODC786435 OMV786435:OMY786435 OWR786435:OWU786435 PGN786435:PGQ786435 PQJ786435:PQM786435 QAF786435:QAI786435 QKB786435:QKE786435 QTX786435:QUA786435 RDT786435:RDW786435 RNP786435:RNS786435 RXL786435:RXO786435 SHH786435:SHK786435 SRD786435:SRG786435 TAZ786435:TBC786435 TKV786435:TKY786435 TUR786435:TUU786435 UEN786435:UEQ786435 UOJ786435:UOM786435 UYF786435:UYI786435 VIB786435:VIE786435 VRX786435:VSA786435 WBT786435:WBW786435 WLP786435:WLS786435 WVL786435:WVO786435 D851971:G851971 IZ851971:JC851971 SV851971:SY851971 ACR851971:ACU851971 AMN851971:AMQ851971 AWJ851971:AWM851971 BGF851971:BGI851971 BQB851971:BQE851971 BZX851971:CAA851971 CJT851971:CJW851971 CTP851971:CTS851971 DDL851971:DDO851971 DNH851971:DNK851971 DXD851971:DXG851971 EGZ851971:EHC851971 EQV851971:EQY851971 FAR851971:FAU851971 FKN851971:FKQ851971 FUJ851971:FUM851971 GEF851971:GEI851971 GOB851971:GOE851971 GXX851971:GYA851971 HHT851971:HHW851971 HRP851971:HRS851971 IBL851971:IBO851971 ILH851971:ILK851971 IVD851971:IVG851971 JEZ851971:JFC851971 JOV851971:JOY851971 JYR851971:JYU851971 KIN851971:KIQ851971 KSJ851971:KSM851971 LCF851971:LCI851971 LMB851971:LME851971 LVX851971:LWA851971 MFT851971:MFW851971 MPP851971:MPS851971 MZL851971:MZO851971 NJH851971:NJK851971 NTD851971:NTG851971 OCZ851971:ODC851971 OMV851971:OMY851971 OWR851971:OWU851971 PGN851971:PGQ851971 PQJ851971:PQM851971 QAF851971:QAI851971 QKB851971:QKE851971 QTX851971:QUA851971 RDT851971:RDW851971 RNP851971:RNS851971 RXL851971:RXO851971 SHH851971:SHK851971 SRD851971:SRG851971 TAZ851971:TBC851971 TKV851971:TKY851971 TUR851971:TUU851971 UEN851971:UEQ851971 UOJ851971:UOM851971 UYF851971:UYI851971 VIB851971:VIE851971 VRX851971:VSA851971 WBT851971:WBW851971 WLP851971:WLS851971 WVL851971:WVO851971 D917507:G917507 IZ917507:JC917507 SV917507:SY917507 ACR917507:ACU917507 AMN917507:AMQ917507 AWJ917507:AWM917507 BGF917507:BGI917507 BQB917507:BQE917507 BZX917507:CAA917507 CJT917507:CJW917507 CTP917507:CTS917507 DDL917507:DDO917507 DNH917507:DNK917507 DXD917507:DXG917507 EGZ917507:EHC917507 EQV917507:EQY917507 FAR917507:FAU917507 FKN917507:FKQ917507 FUJ917507:FUM917507 GEF917507:GEI917507 GOB917507:GOE917507 GXX917507:GYA917507 HHT917507:HHW917507 HRP917507:HRS917507 IBL917507:IBO917507 ILH917507:ILK917507 IVD917507:IVG917507 JEZ917507:JFC917507 JOV917507:JOY917507 JYR917507:JYU917507 KIN917507:KIQ917507 KSJ917507:KSM917507 LCF917507:LCI917507 LMB917507:LME917507 LVX917507:LWA917507 MFT917507:MFW917507 MPP917507:MPS917507 MZL917507:MZO917507 NJH917507:NJK917507 NTD917507:NTG917507 OCZ917507:ODC917507 OMV917507:OMY917507 OWR917507:OWU917507 PGN917507:PGQ917507 PQJ917507:PQM917507 QAF917507:QAI917507 QKB917507:QKE917507 QTX917507:QUA917507 RDT917507:RDW917507 RNP917507:RNS917507 RXL917507:RXO917507 SHH917507:SHK917507 SRD917507:SRG917507 TAZ917507:TBC917507 TKV917507:TKY917507 TUR917507:TUU917507 UEN917507:UEQ917507 UOJ917507:UOM917507 UYF917507:UYI917507 VIB917507:VIE917507 VRX917507:VSA917507 WBT917507:WBW917507 WLP917507:WLS917507 WVL917507:WVO917507 D983043:G983043 IZ983043:JC983043 SV983043:SY983043 ACR983043:ACU983043 AMN983043:AMQ983043 AWJ983043:AWM983043 BGF983043:BGI983043 BQB983043:BQE983043 BZX983043:CAA983043 CJT983043:CJW983043 CTP983043:CTS983043 DDL983043:DDO983043 DNH983043:DNK983043 DXD983043:DXG983043 EGZ983043:EHC983043 EQV983043:EQY983043 FAR983043:FAU983043 FKN983043:FKQ983043 FUJ983043:FUM983043 GEF983043:GEI983043 GOB983043:GOE983043 GXX983043:GYA983043 HHT983043:HHW983043 HRP983043:HRS983043 IBL983043:IBO983043 ILH983043:ILK983043 IVD983043:IVG983043 JEZ983043:JFC983043 JOV983043:JOY983043 JYR983043:JYU983043 KIN983043:KIQ983043 KSJ983043:KSM983043 LCF983043:LCI983043 LMB983043:LME983043 LVX983043:LWA983043 MFT983043:MFW983043 MPP983043:MPS983043 MZL983043:MZO983043 NJH983043:NJK983043 NTD983043:NTG983043 OCZ983043:ODC983043 OMV983043:OMY983043 OWR983043:OWU983043 PGN983043:PGQ983043 PQJ983043:PQM983043 QAF983043:QAI983043 QKB983043:QKE983043 QTX983043:QUA983043 RDT983043:RDW983043 RNP983043:RNS983043 RXL983043:RXO983043 SHH983043:SHK983043 SRD983043:SRG983043 TAZ983043:TBC983043 TKV983043:TKY983043 TUR983043:TUU983043 UEN983043:UEQ983043 UOJ983043:UOM983043 UYF983043:UYI983043 VIB983043:VIE983043 VRX983043:VSA983043 WBT983043:WBW983043 WLP983043:WLS983043 WVL983043:WVO983043" xr:uid="{B62B3C0A-CB25-4F77-BF4C-4386E85B080D}"/>
    <dataValidation allowBlank="1" showInputMessage="1" showErrorMessage="1" promptTitle="不需要录入" prompt="_x000a_表格自动运算"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1DC1C15D-4B13-41CC-8C64-E00E95186BDB}"/>
    <dataValidation allowBlank="1" showInputMessage="1" showErrorMessage="1" prompt="Double click, entering into the linked cell of &quot;Debriefing Check List&quot; to input directly_x000a__x000a_双击进入&quot;描述清单&quot;的相应单元格进行输入" sqref="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D65540:D65541 IZ65540:IZ65541 SV65540:SV65541 ACR65540:ACR65541 AMN65540:AMN65541 AWJ65540:AWJ65541 BGF65540:BGF65541 BQB65540:BQB65541 BZX65540:BZX65541 CJT65540:CJT65541 CTP65540:CTP65541 DDL65540:DDL65541 DNH65540:DNH65541 DXD65540:DXD65541 EGZ65540:EGZ65541 EQV65540:EQV65541 FAR65540:FAR65541 FKN65540:FKN65541 FUJ65540:FUJ65541 GEF65540:GEF65541 GOB65540:GOB65541 GXX65540:GXX65541 HHT65540:HHT65541 HRP65540:HRP65541 IBL65540:IBL65541 ILH65540:ILH65541 IVD65540:IVD65541 JEZ65540:JEZ65541 JOV65540:JOV65541 JYR65540:JYR65541 KIN65540:KIN65541 KSJ65540:KSJ65541 LCF65540:LCF65541 LMB65540:LMB65541 LVX65540:LVX65541 MFT65540:MFT65541 MPP65540:MPP65541 MZL65540:MZL65541 NJH65540:NJH65541 NTD65540:NTD65541 OCZ65540:OCZ65541 OMV65540:OMV65541 OWR65540:OWR65541 PGN65540:PGN65541 PQJ65540:PQJ65541 QAF65540:QAF65541 QKB65540:QKB65541 QTX65540:QTX65541 RDT65540:RDT65541 RNP65540:RNP65541 RXL65540:RXL65541 SHH65540:SHH65541 SRD65540:SRD65541 TAZ65540:TAZ65541 TKV65540:TKV65541 TUR65540:TUR65541 UEN65540:UEN65541 UOJ65540:UOJ65541 UYF65540:UYF65541 VIB65540:VIB65541 VRX65540:VRX65541 WBT65540:WBT65541 WLP65540:WLP65541 WVL65540:WVL65541 D131076:D131077 IZ131076:IZ131077 SV131076:SV131077 ACR131076:ACR131077 AMN131076:AMN131077 AWJ131076:AWJ131077 BGF131076:BGF131077 BQB131076:BQB131077 BZX131076:BZX131077 CJT131076:CJT131077 CTP131076:CTP131077 DDL131076:DDL131077 DNH131076:DNH131077 DXD131076:DXD131077 EGZ131076:EGZ131077 EQV131076:EQV131077 FAR131076:FAR131077 FKN131076:FKN131077 FUJ131076:FUJ131077 GEF131076:GEF131077 GOB131076:GOB131077 GXX131076:GXX131077 HHT131076:HHT131077 HRP131076:HRP131077 IBL131076:IBL131077 ILH131076:ILH131077 IVD131076:IVD131077 JEZ131076:JEZ131077 JOV131076:JOV131077 JYR131076:JYR131077 KIN131076:KIN131077 KSJ131076:KSJ131077 LCF131076:LCF131077 LMB131076:LMB131077 LVX131076:LVX131077 MFT131076:MFT131077 MPP131076:MPP131077 MZL131076:MZL131077 NJH131076:NJH131077 NTD131076:NTD131077 OCZ131076:OCZ131077 OMV131076:OMV131077 OWR131076:OWR131077 PGN131076:PGN131077 PQJ131076:PQJ131077 QAF131076:QAF131077 QKB131076:QKB131077 QTX131076:QTX131077 RDT131076:RDT131077 RNP131076:RNP131077 RXL131076:RXL131077 SHH131076:SHH131077 SRD131076:SRD131077 TAZ131076:TAZ131077 TKV131076:TKV131077 TUR131076:TUR131077 UEN131076:UEN131077 UOJ131076:UOJ131077 UYF131076:UYF131077 VIB131076:VIB131077 VRX131076:VRX131077 WBT131076:WBT131077 WLP131076:WLP131077 WVL131076:WVL131077 D196612:D196613 IZ196612:IZ196613 SV196612:SV196613 ACR196612:ACR196613 AMN196612:AMN196613 AWJ196612:AWJ196613 BGF196612:BGF196613 BQB196612:BQB196613 BZX196612:BZX196613 CJT196612:CJT196613 CTP196612:CTP196613 DDL196612:DDL196613 DNH196612:DNH196613 DXD196612:DXD196613 EGZ196612:EGZ196613 EQV196612:EQV196613 FAR196612:FAR196613 FKN196612:FKN196613 FUJ196612:FUJ196613 GEF196612:GEF196613 GOB196612:GOB196613 GXX196612:GXX196613 HHT196612:HHT196613 HRP196612:HRP196613 IBL196612:IBL196613 ILH196612:ILH196613 IVD196612:IVD196613 JEZ196612:JEZ196613 JOV196612:JOV196613 JYR196612:JYR196613 KIN196612:KIN196613 KSJ196612:KSJ196613 LCF196612:LCF196613 LMB196612:LMB196613 LVX196612:LVX196613 MFT196612:MFT196613 MPP196612:MPP196613 MZL196612:MZL196613 NJH196612:NJH196613 NTD196612:NTD196613 OCZ196612:OCZ196613 OMV196612:OMV196613 OWR196612:OWR196613 PGN196612:PGN196613 PQJ196612:PQJ196613 QAF196612:QAF196613 QKB196612:QKB196613 QTX196612:QTX196613 RDT196612:RDT196613 RNP196612:RNP196613 RXL196612:RXL196613 SHH196612:SHH196613 SRD196612:SRD196613 TAZ196612:TAZ196613 TKV196612:TKV196613 TUR196612:TUR196613 UEN196612:UEN196613 UOJ196612:UOJ196613 UYF196612:UYF196613 VIB196612:VIB196613 VRX196612:VRX196613 WBT196612:WBT196613 WLP196612:WLP196613 WVL196612:WVL196613 D262148:D262149 IZ262148:IZ262149 SV262148:SV262149 ACR262148:ACR262149 AMN262148:AMN262149 AWJ262148:AWJ262149 BGF262148:BGF262149 BQB262148:BQB262149 BZX262148:BZX262149 CJT262148:CJT262149 CTP262148:CTP262149 DDL262148:DDL262149 DNH262148:DNH262149 DXD262148:DXD262149 EGZ262148:EGZ262149 EQV262148:EQV262149 FAR262148:FAR262149 FKN262148:FKN262149 FUJ262148:FUJ262149 GEF262148:GEF262149 GOB262148:GOB262149 GXX262148:GXX262149 HHT262148:HHT262149 HRP262148:HRP262149 IBL262148:IBL262149 ILH262148:ILH262149 IVD262148:IVD262149 JEZ262148:JEZ262149 JOV262148:JOV262149 JYR262148:JYR262149 KIN262148:KIN262149 KSJ262148:KSJ262149 LCF262148:LCF262149 LMB262148:LMB262149 LVX262148:LVX262149 MFT262148:MFT262149 MPP262148:MPP262149 MZL262148:MZL262149 NJH262148:NJH262149 NTD262148:NTD262149 OCZ262148:OCZ262149 OMV262148:OMV262149 OWR262148:OWR262149 PGN262148:PGN262149 PQJ262148:PQJ262149 QAF262148:QAF262149 QKB262148:QKB262149 QTX262148:QTX262149 RDT262148:RDT262149 RNP262148:RNP262149 RXL262148:RXL262149 SHH262148:SHH262149 SRD262148:SRD262149 TAZ262148:TAZ262149 TKV262148:TKV262149 TUR262148:TUR262149 UEN262148:UEN262149 UOJ262148:UOJ262149 UYF262148:UYF262149 VIB262148:VIB262149 VRX262148:VRX262149 WBT262148:WBT262149 WLP262148:WLP262149 WVL262148:WVL262149 D327684:D327685 IZ327684:IZ327685 SV327684:SV327685 ACR327684:ACR327685 AMN327684:AMN327685 AWJ327684:AWJ327685 BGF327684:BGF327685 BQB327684:BQB327685 BZX327684:BZX327685 CJT327684:CJT327685 CTP327684:CTP327685 DDL327684:DDL327685 DNH327684:DNH327685 DXD327684:DXD327685 EGZ327684:EGZ327685 EQV327684:EQV327685 FAR327684:FAR327685 FKN327684:FKN327685 FUJ327684:FUJ327685 GEF327684:GEF327685 GOB327684:GOB327685 GXX327684:GXX327685 HHT327684:HHT327685 HRP327684:HRP327685 IBL327684:IBL327685 ILH327684:ILH327685 IVD327684:IVD327685 JEZ327684:JEZ327685 JOV327684:JOV327685 JYR327684:JYR327685 KIN327684:KIN327685 KSJ327684:KSJ327685 LCF327684:LCF327685 LMB327684:LMB327685 LVX327684:LVX327685 MFT327684:MFT327685 MPP327684:MPP327685 MZL327684:MZL327685 NJH327684:NJH327685 NTD327684:NTD327685 OCZ327684:OCZ327685 OMV327684:OMV327685 OWR327684:OWR327685 PGN327684:PGN327685 PQJ327684:PQJ327685 QAF327684:QAF327685 QKB327684:QKB327685 QTX327684:QTX327685 RDT327684:RDT327685 RNP327684:RNP327685 RXL327684:RXL327685 SHH327684:SHH327685 SRD327684:SRD327685 TAZ327684:TAZ327685 TKV327684:TKV327685 TUR327684:TUR327685 UEN327684:UEN327685 UOJ327684:UOJ327685 UYF327684:UYF327685 VIB327684:VIB327685 VRX327684:VRX327685 WBT327684:WBT327685 WLP327684:WLP327685 WVL327684:WVL327685 D393220:D393221 IZ393220:IZ393221 SV393220:SV393221 ACR393220:ACR393221 AMN393220:AMN393221 AWJ393220:AWJ393221 BGF393220:BGF393221 BQB393220:BQB393221 BZX393220:BZX393221 CJT393220:CJT393221 CTP393220:CTP393221 DDL393220:DDL393221 DNH393220:DNH393221 DXD393220:DXD393221 EGZ393220:EGZ393221 EQV393220:EQV393221 FAR393220:FAR393221 FKN393220:FKN393221 FUJ393220:FUJ393221 GEF393220:GEF393221 GOB393220:GOB393221 GXX393220:GXX393221 HHT393220:HHT393221 HRP393220:HRP393221 IBL393220:IBL393221 ILH393220:ILH393221 IVD393220:IVD393221 JEZ393220:JEZ393221 JOV393220:JOV393221 JYR393220:JYR393221 KIN393220:KIN393221 KSJ393220:KSJ393221 LCF393220:LCF393221 LMB393220:LMB393221 LVX393220:LVX393221 MFT393220:MFT393221 MPP393220:MPP393221 MZL393220:MZL393221 NJH393220:NJH393221 NTD393220:NTD393221 OCZ393220:OCZ393221 OMV393220:OMV393221 OWR393220:OWR393221 PGN393220:PGN393221 PQJ393220:PQJ393221 QAF393220:QAF393221 QKB393220:QKB393221 QTX393220:QTX393221 RDT393220:RDT393221 RNP393220:RNP393221 RXL393220:RXL393221 SHH393220:SHH393221 SRD393220:SRD393221 TAZ393220:TAZ393221 TKV393220:TKV393221 TUR393220:TUR393221 UEN393220:UEN393221 UOJ393220:UOJ393221 UYF393220:UYF393221 VIB393220:VIB393221 VRX393220:VRX393221 WBT393220:WBT393221 WLP393220:WLP393221 WVL393220:WVL393221 D458756:D458757 IZ458756:IZ458757 SV458756:SV458757 ACR458756:ACR458757 AMN458756:AMN458757 AWJ458756:AWJ458757 BGF458756:BGF458757 BQB458756:BQB458757 BZX458756:BZX458757 CJT458756:CJT458757 CTP458756:CTP458757 DDL458756:DDL458757 DNH458756:DNH458757 DXD458756:DXD458757 EGZ458756:EGZ458757 EQV458756:EQV458757 FAR458756:FAR458757 FKN458756:FKN458757 FUJ458756:FUJ458757 GEF458756:GEF458757 GOB458756:GOB458757 GXX458756:GXX458757 HHT458756:HHT458757 HRP458756:HRP458757 IBL458756:IBL458757 ILH458756:ILH458757 IVD458756:IVD458757 JEZ458756:JEZ458757 JOV458756:JOV458757 JYR458756:JYR458757 KIN458756:KIN458757 KSJ458756:KSJ458757 LCF458756:LCF458757 LMB458756:LMB458757 LVX458756:LVX458757 MFT458756:MFT458757 MPP458756:MPP458757 MZL458756:MZL458757 NJH458756:NJH458757 NTD458756:NTD458757 OCZ458756:OCZ458757 OMV458756:OMV458757 OWR458756:OWR458757 PGN458756:PGN458757 PQJ458756:PQJ458757 QAF458756:QAF458757 QKB458756:QKB458757 QTX458756:QTX458757 RDT458756:RDT458757 RNP458756:RNP458757 RXL458756:RXL458757 SHH458756:SHH458757 SRD458756:SRD458757 TAZ458756:TAZ458757 TKV458756:TKV458757 TUR458756:TUR458757 UEN458756:UEN458757 UOJ458756:UOJ458757 UYF458756:UYF458757 VIB458756:VIB458757 VRX458756:VRX458757 WBT458756:WBT458757 WLP458756:WLP458757 WVL458756:WVL458757 D524292:D524293 IZ524292:IZ524293 SV524292:SV524293 ACR524292:ACR524293 AMN524292:AMN524293 AWJ524292:AWJ524293 BGF524292:BGF524293 BQB524292:BQB524293 BZX524292:BZX524293 CJT524292:CJT524293 CTP524292:CTP524293 DDL524292:DDL524293 DNH524292:DNH524293 DXD524292:DXD524293 EGZ524292:EGZ524293 EQV524292:EQV524293 FAR524292:FAR524293 FKN524292:FKN524293 FUJ524292:FUJ524293 GEF524292:GEF524293 GOB524292:GOB524293 GXX524292:GXX524293 HHT524292:HHT524293 HRP524292:HRP524293 IBL524292:IBL524293 ILH524292:ILH524293 IVD524292:IVD524293 JEZ524292:JEZ524293 JOV524292:JOV524293 JYR524292:JYR524293 KIN524292:KIN524293 KSJ524292:KSJ524293 LCF524292:LCF524293 LMB524292:LMB524293 LVX524292:LVX524293 MFT524292:MFT524293 MPP524292:MPP524293 MZL524292:MZL524293 NJH524292:NJH524293 NTD524292:NTD524293 OCZ524292:OCZ524293 OMV524292:OMV524293 OWR524292:OWR524293 PGN524292:PGN524293 PQJ524292:PQJ524293 QAF524292:QAF524293 QKB524292:QKB524293 QTX524292:QTX524293 RDT524292:RDT524293 RNP524292:RNP524293 RXL524292:RXL524293 SHH524292:SHH524293 SRD524292:SRD524293 TAZ524292:TAZ524293 TKV524292:TKV524293 TUR524292:TUR524293 UEN524292:UEN524293 UOJ524292:UOJ524293 UYF524292:UYF524293 VIB524292:VIB524293 VRX524292:VRX524293 WBT524292:WBT524293 WLP524292:WLP524293 WVL524292:WVL524293 D589828:D589829 IZ589828:IZ589829 SV589828:SV589829 ACR589828:ACR589829 AMN589828:AMN589829 AWJ589828:AWJ589829 BGF589828:BGF589829 BQB589828:BQB589829 BZX589828:BZX589829 CJT589828:CJT589829 CTP589828:CTP589829 DDL589828:DDL589829 DNH589828:DNH589829 DXD589828:DXD589829 EGZ589828:EGZ589829 EQV589828:EQV589829 FAR589828:FAR589829 FKN589828:FKN589829 FUJ589828:FUJ589829 GEF589828:GEF589829 GOB589828:GOB589829 GXX589828:GXX589829 HHT589828:HHT589829 HRP589828:HRP589829 IBL589828:IBL589829 ILH589828:ILH589829 IVD589828:IVD589829 JEZ589828:JEZ589829 JOV589828:JOV589829 JYR589828:JYR589829 KIN589828:KIN589829 KSJ589828:KSJ589829 LCF589828:LCF589829 LMB589828:LMB589829 LVX589828:LVX589829 MFT589828:MFT589829 MPP589828:MPP589829 MZL589828:MZL589829 NJH589828:NJH589829 NTD589828:NTD589829 OCZ589828:OCZ589829 OMV589828:OMV589829 OWR589828:OWR589829 PGN589828:PGN589829 PQJ589828:PQJ589829 QAF589828:QAF589829 QKB589828:QKB589829 QTX589828:QTX589829 RDT589828:RDT589829 RNP589828:RNP589829 RXL589828:RXL589829 SHH589828:SHH589829 SRD589828:SRD589829 TAZ589828:TAZ589829 TKV589828:TKV589829 TUR589828:TUR589829 UEN589828:UEN589829 UOJ589828:UOJ589829 UYF589828:UYF589829 VIB589828:VIB589829 VRX589828:VRX589829 WBT589828:WBT589829 WLP589828:WLP589829 WVL589828:WVL589829 D655364:D655365 IZ655364:IZ655365 SV655364:SV655365 ACR655364:ACR655365 AMN655364:AMN655365 AWJ655364:AWJ655365 BGF655364:BGF655365 BQB655364:BQB655365 BZX655364:BZX655365 CJT655364:CJT655365 CTP655364:CTP655365 DDL655364:DDL655365 DNH655364:DNH655365 DXD655364:DXD655365 EGZ655364:EGZ655365 EQV655364:EQV655365 FAR655364:FAR655365 FKN655364:FKN655365 FUJ655364:FUJ655365 GEF655364:GEF655365 GOB655364:GOB655365 GXX655364:GXX655365 HHT655364:HHT655365 HRP655364:HRP655365 IBL655364:IBL655365 ILH655364:ILH655365 IVD655364:IVD655365 JEZ655364:JEZ655365 JOV655364:JOV655365 JYR655364:JYR655365 KIN655364:KIN655365 KSJ655364:KSJ655365 LCF655364:LCF655365 LMB655364:LMB655365 LVX655364:LVX655365 MFT655364:MFT655365 MPP655364:MPP655365 MZL655364:MZL655365 NJH655364:NJH655365 NTD655364:NTD655365 OCZ655364:OCZ655365 OMV655364:OMV655365 OWR655364:OWR655365 PGN655364:PGN655365 PQJ655364:PQJ655365 QAF655364:QAF655365 QKB655364:QKB655365 QTX655364:QTX655365 RDT655364:RDT655365 RNP655364:RNP655365 RXL655364:RXL655365 SHH655364:SHH655365 SRD655364:SRD655365 TAZ655364:TAZ655365 TKV655364:TKV655365 TUR655364:TUR655365 UEN655364:UEN655365 UOJ655364:UOJ655365 UYF655364:UYF655365 VIB655364:VIB655365 VRX655364:VRX655365 WBT655364:WBT655365 WLP655364:WLP655365 WVL655364:WVL655365 D720900:D720901 IZ720900:IZ720901 SV720900:SV720901 ACR720900:ACR720901 AMN720900:AMN720901 AWJ720900:AWJ720901 BGF720900:BGF720901 BQB720900:BQB720901 BZX720900:BZX720901 CJT720900:CJT720901 CTP720900:CTP720901 DDL720900:DDL720901 DNH720900:DNH720901 DXD720900:DXD720901 EGZ720900:EGZ720901 EQV720900:EQV720901 FAR720900:FAR720901 FKN720900:FKN720901 FUJ720900:FUJ720901 GEF720900:GEF720901 GOB720900:GOB720901 GXX720900:GXX720901 HHT720900:HHT720901 HRP720900:HRP720901 IBL720900:IBL720901 ILH720900:ILH720901 IVD720900:IVD720901 JEZ720900:JEZ720901 JOV720900:JOV720901 JYR720900:JYR720901 KIN720900:KIN720901 KSJ720900:KSJ720901 LCF720900:LCF720901 LMB720900:LMB720901 LVX720900:LVX720901 MFT720900:MFT720901 MPP720900:MPP720901 MZL720900:MZL720901 NJH720900:NJH720901 NTD720900:NTD720901 OCZ720900:OCZ720901 OMV720900:OMV720901 OWR720900:OWR720901 PGN720900:PGN720901 PQJ720900:PQJ720901 QAF720900:QAF720901 QKB720900:QKB720901 QTX720900:QTX720901 RDT720900:RDT720901 RNP720900:RNP720901 RXL720900:RXL720901 SHH720900:SHH720901 SRD720900:SRD720901 TAZ720900:TAZ720901 TKV720900:TKV720901 TUR720900:TUR720901 UEN720900:UEN720901 UOJ720900:UOJ720901 UYF720900:UYF720901 VIB720900:VIB720901 VRX720900:VRX720901 WBT720900:WBT720901 WLP720900:WLP720901 WVL720900:WVL720901 D786436:D786437 IZ786436:IZ786437 SV786436:SV786437 ACR786436:ACR786437 AMN786436:AMN786437 AWJ786436:AWJ786437 BGF786436:BGF786437 BQB786436:BQB786437 BZX786436:BZX786437 CJT786436:CJT786437 CTP786436:CTP786437 DDL786436:DDL786437 DNH786436:DNH786437 DXD786436:DXD786437 EGZ786436:EGZ786437 EQV786436:EQV786437 FAR786436:FAR786437 FKN786436:FKN786437 FUJ786436:FUJ786437 GEF786436:GEF786437 GOB786436:GOB786437 GXX786436:GXX786437 HHT786436:HHT786437 HRP786436:HRP786437 IBL786436:IBL786437 ILH786436:ILH786437 IVD786436:IVD786437 JEZ786436:JEZ786437 JOV786436:JOV786437 JYR786436:JYR786437 KIN786436:KIN786437 KSJ786436:KSJ786437 LCF786436:LCF786437 LMB786436:LMB786437 LVX786436:LVX786437 MFT786436:MFT786437 MPP786436:MPP786437 MZL786436:MZL786437 NJH786436:NJH786437 NTD786436:NTD786437 OCZ786436:OCZ786437 OMV786436:OMV786437 OWR786436:OWR786437 PGN786436:PGN786437 PQJ786436:PQJ786437 QAF786436:QAF786437 QKB786436:QKB786437 QTX786436:QTX786437 RDT786436:RDT786437 RNP786436:RNP786437 RXL786436:RXL786437 SHH786436:SHH786437 SRD786436:SRD786437 TAZ786436:TAZ786437 TKV786436:TKV786437 TUR786436:TUR786437 UEN786436:UEN786437 UOJ786436:UOJ786437 UYF786436:UYF786437 VIB786436:VIB786437 VRX786436:VRX786437 WBT786436:WBT786437 WLP786436:WLP786437 WVL786436:WVL786437 D851972:D851973 IZ851972:IZ851973 SV851972:SV851973 ACR851972:ACR851973 AMN851972:AMN851973 AWJ851972:AWJ851973 BGF851972:BGF851973 BQB851972:BQB851973 BZX851972:BZX851973 CJT851972:CJT851973 CTP851972:CTP851973 DDL851972:DDL851973 DNH851972:DNH851973 DXD851972:DXD851973 EGZ851972:EGZ851973 EQV851972:EQV851973 FAR851972:FAR851973 FKN851972:FKN851973 FUJ851972:FUJ851973 GEF851972:GEF851973 GOB851972:GOB851973 GXX851972:GXX851973 HHT851972:HHT851973 HRP851972:HRP851973 IBL851972:IBL851973 ILH851972:ILH851973 IVD851972:IVD851973 JEZ851972:JEZ851973 JOV851972:JOV851973 JYR851972:JYR851973 KIN851972:KIN851973 KSJ851972:KSJ851973 LCF851972:LCF851973 LMB851972:LMB851973 LVX851972:LVX851973 MFT851972:MFT851973 MPP851972:MPP851973 MZL851972:MZL851973 NJH851972:NJH851973 NTD851972:NTD851973 OCZ851972:OCZ851973 OMV851972:OMV851973 OWR851972:OWR851973 PGN851972:PGN851973 PQJ851972:PQJ851973 QAF851972:QAF851973 QKB851972:QKB851973 QTX851972:QTX851973 RDT851972:RDT851973 RNP851972:RNP851973 RXL851972:RXL851973 SHH851972:SHH851973 SRD851972:SRD851973 TAZ851972:TAZ851973 TKV851972:TKV851973 TUR851972:TUR851973 UEN851972:UEN851973 UOJ851972:UOJ851973 UYF851972:UYF851973 VIB851972:VIB851973 VRX851972:VRX851973 WBT851972:WBT851973 WLP851972:WLP851973 WVL851972:WVL851973 D917508:D917509 IZ917508:IZ917509 SV917508:SV917509 ACR917508:ACR917509 AMN917508:AMN917509 AWJ917508:AWJ917509 BGF917508:BGF917509 BQB917508:BQB917509 BZX917508:BZX917509 CJT917508:CJT917509 CTP917508:CTP917509 DDL917508:DDL917509 DNH917508:DNH917509 DXD917508:DXD917509 EGZ917508:EGZ917509 EQV917508:EQV917509 FAR917508:FAR917509 FKN917508:FKN917509 FUJ917508:FUJ917509 GEF917508:GEF917509 GOB917508:GOB917509 GXX917508:GXX917509 HHT917508:HHT917509 HRP917508:HRP917509 IBL917508:IBL917509 ILH917508:ILH917509 IVD917508:IVD917509 JEZ917508:JEZ917509 JOV917508:JOV917509 JYR917508:JYR917509 KIN917508:KIN917509 KSJ917508:KSJ917509 LCF917508:LCF917509 LMB917508:LMB917509 LVX917508:LVX917509 MFT917508:MFT917509 MPP917508:MPP917509 MZL917508:MZL917509 NJH917508:NJH917509 NTD917508:NTD917509 OCZ917508:OCZ917509 OMV917508:OMV917509 OWR917508:OWR917509 PGN917508:PGN917509 PQJ917508:PQJ917509 QAF917508:QAF917509 QKB917508:QKB917509 QTX917508:QTX917509 RDT917508:RDT917509 RNP917508:RNP917509 RXL917508:RXL917509 SHH917508:SHH917509 SRD917508:SRD917509 TAZ917508:TAZ917509 TKV917508:TKV917509 TUR917508:TUR917509 UEN917508:UEN917509 UOJ917508:UOJ917509 UYF917508:UYF917509 VIB917508:VIB917509 VRX917508:VRX917509 WBT917508:WBT917509 WLP917508:WLP917509 WVL917508:WVL917509 D983044:D983045 IZ983044:IZ983045 SV983044:SV983045 ACR983044:ACR983045 AMN983044:AMN983045 AWJ983044:AWJ983045 BGF983044:BGF983045 BQB983044:BQB983045 BZX983044:BZX983045 CJT983044:CJT983045 CTP983044:CTP983045 DDL983044:DDL983045 DNH983044:DNH983045 DXD983044:DXD983045 EGZ983044:EGZ983045 EQV983044:EQV983045 FAR983044:FAR983045 FKN983044:FKN983045 FUJ983044:FUJ983045 GEF983044:GEF983045 GOB983044:GOB983045 GXX983044:GXX983045 HHT983044:HHT983045 HRP983044:HRP983045 IBL983044:IBL983045 ILH983044:ILH983045 IVD983044:IVD983045 JEZ983044:JEZ983045 JOV983044:JOV983045 JYR983044:JYR983045 KIN983044:KIN983045 KSJ983044:KSJ983045 LCF983044:LCF983045 LMB983044:LMB983045 LVX983044:LVX983045 MFT983044:MFT983045 MPP983044:MPP983045 MZL983044:MZL983045 NJH983044:NJH983045 NTD983044:NTD983045 OCZ983044:OCZ983045 OMV983044:OMV983045 OWR983044:OWR983045 PGN983044:PGN983045 PQJ983044:PQJ983045 QAF983044:QAF983045 QKB983044:QKB983045 QTX983044:QTX983045 RDT983044:RDT983045 RNP983044:RNP983045 RXL983044:RXL983045 SHH983044:SHH983045 SRD983044:SRD983045 TAZ983044:TAZ983045 TKV983044:TKV983045 TUR983044:TUR983045 UEN983044:UEN983045 UOJ983044:UOJ983045 UYF983044:UYF983045 VIB983044:VIB983045 VRX983044:VRX983045 WBT983044:WBT983045 WLP983044:WLP983045 WVL983044:WVL983045 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B4:B5 IX4:IX5 ST4:ST5 ACP4:ACP5 AML4:AML5 AWH4:AWH5 BGD4:BGD5 BPZ4:BPZ5 BZV4:BZV5 CJR4:CJR5 CTN4:CTN5 DDJ4:DDJ5 DNF4:DNF5 DXB4:DXB5 EGX4:EGX5 EQT4:EQT5 FAP4:FAP5 FKL4:FKL5 FUH4:FUH5 GED4:GED5 GNZ4:GNZ5 GXV4:GXV5 HHR4:HHR5 HRN4:HRN5 IBJ4:IBJ5 ILF4:ILF5 IVB4:IVB5 JEX4:JEX5 JOT4:JOT5 JYP4:JYP5 KIL4:KIL5 KSH4:KSH5 LCD4:LCD5 LLZ4:LLZ5 LVV4:LVV5 MFR4:MFR5 MPN4:MPN5 MZJ4:MZJ5 NJF4:NJF5 NTB4:NTB5 OCX4:OCX5 OMT4:OMT5 OWP4:OWP5 PGL4:PGL5 PQH4:PQH5 QAD4:QAD5 QJZ4:QJZ5 QTV4:QTV5 RDR4:RDR5 RNN4:RNN5 RXJ4:RXJ5 SHF4:SHF5 SRB4:SRB5 TAX4:TAX5 TKT4:TKT5 TUP4:TUP5 UEL4:UEL5 UOH4:UOH5 UYD4:UYD5 VHZ4:VHZ5 VRV4:VRV5 WBR4:WBR5 WLN4:WLN5 WVJ4:WVJ5 B65540:B65541 IX65540:IX65541 ST65540:ST65541 ACP65540:ACP65541 AML65540:AML65541 AWH65540:AWH65541 BGD65540:BGD65541 BPZ65540:BPZ65541 BZV65540:BZV65541 CJR65540:CJR65541 CTN65540:CTN65541 DDJ65540:DDJ65541 DNF65540:DNF65541 DXB65540:DXB65541 EGX65540:EGX65541 EQT65540:EQT65541 FAP65540:FAP65541 FKL65540:FKL65541 FUH65540:FUH65541 GED65540:GED65541 GNZ65540:GNZ65541 GXV65540:GXV65541 HHR65540:HHR65541 HRN65540:HRN65541 IBJ65540:IBJ65541 ILF65540:ILF65541 IVB65540:IVB65541 JEX65540:JEX65541 JOT65540:JOT65541 JYP65540:JYP65541 KIL65540:KIL65541 KSH65540:KSH65541 LCD65540:LCD65541 LLZ65540:LLZ65541 LVV65540:LVV65541 MFR65540:MFR65541 MPN65540:MPN65541 MZJ65540:MZJ65541 NJF65540:NJF65541 NTB65540:NTB65541 OCX65540:OCX65541 OMT65540:OMT65541 OWP65540:OWP65541 PGL65540:PGL65541 PQH65540:PQH65541 QAD65540:QAD65541 QJZ65540:QJZ65541 QTV65540:QTV65541 RDR65540:RDR65541 RNN65540:RNN65541 RXJ65540:RXJ65541 SHF65540:SHF65541 SRB65540:SRB65541 TAX65540:TAX65541 TKT65540:TKT65541 TUP65540:TUP65541 UEL65540:UEL65541 UOH65540:UOH65541 UYD65540:UYD65541 VHZ65540:VHZ65541 VRV65540:VRV65541 WBR65540:WBR65541 WLN65540:WLN65541 WVJ65540:WVJ65541 B131076:B131077 IX131076:IX131077 ST131076:ST131077 ACP131076:ACP131077 AML131076:AML131077 AWH131076:AWH131077 BGD131076:BGD131077 BPZ131076:BPZ131077 BZV131076:BZV131077 CJR131076:CJR131077 CTN131076:CTN131077 DDJ131076:DDJ131077 DNF131076:DNF131077 DXB131076:DXB131077 EGX131076:EGX131077 EQT131076:EQT131077 FAP131076:FAP131077 FKL131076:FKL131077 FUH131076:FUH131077 GED131076:GED131077 GNZ131076:GNZ131077 GXV131076:GXV131077 HHR131076:HHR131077 HRN131076:HRN131077 IBJ131076:IBJ131077 ILF131076:ILF131077 IVB131076:IVB131077 JEX131076:JEX131077 JOT131076:JOT131077 JYP131076:JYP131077 KIL131076:KIL131077 KSH131076:KSH131077 LCD131076:LCD131077 LLZ131076:LLZ131077 LVV131076:LVV131077 MFR131076:MFR131077 MPN131076:MPN131077 MZJ131076:MZJ131077 NJF131076:NJF131077 NTB131076:NTB131077 OCX131076:OCX131077 OMT131076:OMT131077 OWP131076:OWP131077 PGL131076:PGL131077 PQH131076:PQH131077 QAD131076:QAD131077 QJZ131076:QJZ131077 QTV131076:QTV131077 RDR131076:RDR131077 RNN131076:RNN131077 RXJ131076:RXJ131077 SHF131076:SHF131077 SRB131076:SRB131077 TAX131076:TAX131077 TKT131076:TKT131077 TUP131076:TUP131077 UEL131076:UEL131077 UOH131076:UOH131077 UYD131076:UYD131077 VHZ131076:VHZ131077 VRV131076:VRV131077 WBR131076:WBR131077 WLN131076:WLN131077 WVJ131076:WVJ131077 B196612:B196613 IX196612:IX196613 ST196612:ST196613 ACP196612:ACP196613 AML196612:AML196613 AWH196612:AWH196613 BGD196612:BGD196613 BPZ196612:BPZ196613 BZV196612:BZV196613 CJR196612:CJR196613 CTN196612:CTN196613 DDJ196612:DDJ196613 DNF196612:DNF196613 DXB196612:DXB196613 EGX196612:EGX196613 EQT196612:EQT196613 FAP196612:FAP196613 FKL196612:FKL196613 FUH196612:FUH196613 GED196612:GED196613 GNZ196612:GNZ196613 GXV196612:GXV196613 HHR196612:HHR196613 HRN196612:HRN196613 IBJ196612:IBJ196613 ILF196612:ILF196613 IVB196612:IVB196613 JEX196612:JEX196613 JOT196612:JOT196613 JYP196612:JYP196613 KIL196612:KIL196613 KSH196612:KSH196613 LCD196612:LCD196613 LLZ196612:LLZ196613 LVV196612:LVV196613 MFR196612:MFR196613 MPN196612:MPN196613 MZJ196612:MZJ196613 NJF196612:NJF196613 NTB196612:NTB196613 OCX196612:OCX196613 OMT196612:OMT196613 OWP196612:OWP196613 PGL196612:PGL196613 PQH196612:PQH196613 QAD196612:QAD196613 QJZ196612:QJZ196613 QTV196612:QTV196613 RDR196612:RDR196613 RNN196612:RNN196613 RXJ196612:RXJ196613 SHF196612:SHF196613 SRB196612:SRB196613 TAX196612:TAX196613 TKT196612:TKT196613 TUP196612:TUP196613 UEL196612:UEL196613 UOH196612:UOH196613 UYD196612:UYD196613 VHZ196612:VHZ196613 VRV196612:VRV196613 WBR196612:WBR196613 WLN196612:WLN196613 WVJ196612:WVJ196613 B262148:B262149 IX262148:IX262149 ST262148:ST262149 ACP262148:ACP262149 AML262148:AML262149 AWH262148:AWH262149 BGD262148:BGD262149 BPZ262148:BPZ262149 BZV262148:BZV262149 CJR262148:CJR262149 CTN262148:CTN262149 DDJ262148:DDJ262149 DNF262148:DNF262149 DXB262148:DXB262149 EGX262148:EGX262149 EQT262148:EQT262149 FAP262148:FAP262149 FKL262148:FKL262149 FUH262148:FUH262149 GED262148:GED262149 GNZ262148:GNZ262149 GXV262148:GXV262149 HHR262148:HHR262149 HRN262148:HRN262149 IBJ262148:IBJ262149 ILF262148:ILF262149 IVB262148:IVB262149 JEX262148:JEX262149 JOT262148:JOT262149 JYP262148:JYP262149 KIL262148:KIL262149 KSH262148:KSH262149 LCD262148:LCD262149 LLZ262148:LLZ262149 LVV262148:LVV262149 MFR262148:MFR262149 MPN262148:MPN262149 MZJ262148:MZJ262149 NJF262148:NJF262149 NTB262148:NTB262149 OCX262148:OCX262149 OMT262148:OMT262149 OWP262148:OWP262149 PGL262148:PGL262149 PQH262148:PQH262149 QAD262148:QAD262149 QJZ262148:QJZ262149 QTV262148:QTV262149 RDR262148:RDR262149 RNN262148:RNN262149 RXJ262148:RXJ262149 SHF262148:SHF262149 SRB262148:SRB262149 TAX262148:TAX262149 TKT262148:TKT262149 TUP262148:TUP262149 UEL262148:UEL262149 UOH262148:UOH262149 UYD262148:UYD262149 VHZ262148:VHZ262149 VRV262148:VRV262149 WBR262148:WBR262149 WLN262148:WLN262149 WVJ262148:WVJ262149 B327684:B327685 IX327684:IX327685 ST327684:ST327685 ACP327684:ACP327685 AML327684:AML327685 AWH327684:AWH327685 BGD327684:BGD327685 BPZ327684:BPZ327685 BZV327684:BZV327685 CJR327684:CJR327685 CTN327684:CTN327685 DDJ327684:DDJ327685 DNF327684:DNF327685 DXB327684:DXB327685 EGX327684:EGX327685 EQT327684:EQT327685 FAP327684:FAP327685 FKL327684:FKL327685 FUH327684:FUH327685 GED327684:GED327685 GNZ327684:GNZ327685 GXV327684:GXV327685 HHR327684:HHR327685 HRN327684:HRN327685 IBJ327684:IBJ327685 ILF327684:ILF327685 IVB327684:IVB327685 JEX327684:JEX327685 JOT327684:JOT327685 JYP327684:JYP327685 KIL327684:KIL327685 KSH327684:KSH327685 LCD327684:LCD327685 LLZ327684:LLZ327685 LVV327684:LVV327685 MFR327684:MFR327685 MPN327684:MPN327685 MZJ327684:MZJ327685 NJF327684:NJF327685 NTB327684:NTB327685 OCX327684:OCX327685 OMT327684:OMT327685 OWP327684:OWP327685 PGL327684:PGL327685 PQH327684:PQH327685 QAD327684:QAD327685 QJZ327684:QJZ327685 QTV327684:QTV327685 RDR327684:RDR327685 RNN327684:RNN327685 RXJ327684:RXJ327685 SHF327684:SHF327685 SRB327684:SRB327685 TAX327684:TAX327685 TKT327684:TKT327685 TUP327684:TUP327685 UEL327684:UEL327685 UOH327684:UOH327685 UYD327684:UYD327685 VHZ327684:VHZ327685 VRV327684:VRV327685 WBR327684:WBR327685 WLN327684:WLN327685 WVJ327684:WVJ327685 B393220:B393221 IX393220:IX393221 ST393220:ST393221 ACP393220:ACP393221 AML393220:AML393221 AWH393220:AWH393221 BGD393220:BGD393221 BPZ393220:BPZ393221 BZV393220:BZV393221 CJR393220:CJR393221 CTN393220:CTN393221 DDJ393220:DDJ393221 DNF393220:DNF393221 DXB393220:DXB393221 EGX393220:EGX393221 EQT393220:EQT393221 FAP393220:FAP393221 FKL393220:FKL393221 FUH393220:FUH393221 GED393220:GED393221 GNZ393220:GNZ393221 GXV393220:GXV393221 HHR393220:HHR393221 HRN393220:HRN393221 IBJ393220:IBJ393221 ILF393220:ILF393221 IVB393220:IVB393221 JEX393220:JEX393221 JOT393220:JOT393221 JYP393220:JYP393221 KIL393220:KIL393221 KSH393220:KSH393221 LCD393220:LCD393221 LLZ393220:LLZ393221 LVV393220:LVV393221 MFR393220:MFR393221 MPN393220:MPN393221 MZJ393220:MZJ393221 NJF393220:NJF393221 NTB393220:NTB393221 OCX393220:OCX393221 OMT393220:OMT393221 OWP393220:OWP393221 PGL393220:PGL393221 PQH393220:PQH393221 QAD393220:QAD393221 QJZ393220:QJZ393221 QTV393220:QTV393221 RDR393220:RDR393221 RNN393220:RNN393221 RXJ393220:RXJ393221 SHF393220:SHF393221 SRB393220:SRB393221 TAX393220:TAX393221 TKT393220:TKT393221 TUP393220:TUP393221 UEL393220:UEL393221 UOH393220:UOH393221 UYD393220:UYD393221 VHZ393220:VHZ393221 VRV393220:VRV393221 WBR393220:WBR393221 WLN393220:WLN393221 WVJ393220:WVJ393221 B458756:B458757 IX458756:IX458757 ST458756:ST458757 ACP458756:ACP458757 AML458756:AML458757 AWH458756:AWH458757 BGD458756:BGD458757 BPZ458756:BPZ458757 BZV458756:BZV458757 CJR458756:CJR458757 CTN458756:CTN458757 DDJ458756:DDJ458757 DNF458756:DNF458757 DXB458756:DXB458757 EGX458756:EGX458757 EQT458756:EQT458757 FAP458756:FAP458757 FKL458756:FKL458757 FUH458756:FUH458757 GED458756:GED458757 GNZ458756:GNZ458757 GXV458756:GXV458757 HHR458756:HHR458757 HRN458756:HRN458757 IBJ458756:IBJ458757 ILF458756:ILF458757 IVB458756:IVB458757 JEX458756:JEX458757 JOT458756:JOT458757 JYP458756:JYP458757 KIL458756:KIL458757 KSH458756:KSH458757 LCD458756:LCD458757 LLZ458756:LLZ458757 LVV458756:LVV458757 MFR458756:MFR458757 MPN458756:MPN458757 MZJ458756:MZJ458757 NJF458756:NJF458757 NTB458756:NTB458757 OCX458756:OCX458757 OMT458756:OMT458757 OWP458756:OWP458757 PGL458756:PGL458757 PQH458756:PQH458757 QAD458756:QAD458757 QJZ458756:QJZ458757 QTV458756:QTV458757 RDR458756:RDR458757 RNN458756:RNN458757 RXJ458756:RXJ458757 SHF458756:SHF458757 SRB458756:SRB458757 TAX458756:TAX458757 TKT458756:TKT458757 TUP458756:TUP458757 UEL458756:UEL458757 UOH458756:UOH458757 UYD458756:UYD458757 VHZ458756:VHZ458757 VRV458756:VRV458757 WBR458756:WBR458757 WLN458756:WLN458757 WVJ458756:WVJ458757 B524292:B524293 IX524292:IX524293 ST524292:ST524293 ACP524292:ACP524293 AML524292:AML524293 AWH524292:AWH524293 BGD524292:BGD524293 BPZ524292:BPZ524293 BZV524292:BZV524293 CJR524292:CJR524293 CTN524292:CTN524293 DDJ524292:DDJ524293 DNF524292:DNF524293 DXB524292:DXB524293 EGX524292:EGX524293 EQT524292:EQT524293 FAP524292:FAP524293 FKL524292:FKL524293 FUH524292:FUH524293 GED524292:GED524293 GNZ524292:GNZ524293 GXV524292:GXV524293 HHR524292:HHR524293 HRN524292:HRN524293 IBJ524292:IBJ524293 ILF524292:ILF524293 IVB524292:IVB524293 JEX524292:JEX524293 JOT524292:JOT524293 JYP524292:JYP524293 KIL524292:KIL524293 KSH524292:KSH524293 LCD524292:LCD524293 LLZ524292:LLZ524293 LVV524292:LVV524293 MFR524292:MFR524293 MPN524292:MPN524293 MZJ524292:MZJ524293 NJF524292:NJF524293 NTB524292:NTB524293 OCX524292:OCX524293 OMT524292:OMT524293 OWP524292:OWP524293 PGL524292:PGL524293 PQH524292:PQH524293 QAD524292:QAD524293 QJZ524292:QJZ524293 QTV524292:QTV524293 RDR524292:RDR524293 RNN524292:RNN524293 RXJ524292:RXJ524293 SHF524292:SHF524293 SRB524292:SRB524293 TAX524292:TAX524293 TKT524292:TKT524293 TUP524292:TUP524293 UEL524292:UEL524293 UOH524292:UOH524293 UYD524292:UYD524293 VHZ524292:VHZ524293 VRV524292:VRV524293 WBR524292:WBR524293 WLN524292:WLN524293 WVJ524292:WVJ524293 B589828:B589829 IX589828:IX589829 ST589828:ST589829 ACP589828:ACP589829 AML589828:AML589829 AWH589828:AWH589829 BGD589828:BGD589829 BPZ589828:BPZ589829 BZV589828:BZV589829 CJR589828:CJR589829 CTN589828:CTN589829 DDJ589828:DDJ589829 DNF589828:DNF589829 DXB589828:DXB589829 EGX589828:EGX589829 EQT589828:EQT589829 FAP589828:FAP589829 FKL589828:FKL589829 FUH589828:FUH589829 GED589828:GED589829 GNZ589828:GNZ589829 GXV589828:GXV589829 HHR589828:HHR589829 HRN589828:HRN589829 IBJ589828:IBJ589829 ILF589828:ILF589829 IVB589828:IVB589829 JEX589828:JEX589829 JOT589828:JOT589829 JYP589828:JYP589829 KIL589828:KIL589829 KSH589828:KSH589829 LCD589828:LCD589829 LLZ589828:LLZ589829 LVV589828:LVV589829 MFR589828:MFR589829 MPN589828:MPN589829 MZJ589828:MZJ589829 NJF589828:NJF589829 NTB589828:NTB589829 OCX589828:OCX589829 OMT589828:OMT589829 OWP589828:OWP589829 PGL589828:PGL589829 PQH589828:PQH589829 QAD589828:QAD589829 QJZ589828:QJZ589829 QTV589828:QTV589829 RDR589828:RDR589829 RNN589828:RNN589829 RXJ589828:RXJ589829 SHF589828:SHF589829 SRB589828:SRB589829 TAX589828:TAX589829 TKT589828:TKT589829 TUP589828:TUP589829 UEL589828:UEL589829 UOH589828:UOH589829 UYD589828:UYD589829 VHZ589828:VHZ589829 VRV589828:VRV589829 WBR589828:WBR589829 WLN589828:WLN589829 WVJ589828:WVJ589829 B655364:B655365 IX655364:IX655365 ST655364:ST655365 ACP655364:ACP655365 AML655364:AML655365 AWH655364:AWH655365 BGD655364:BGD655365 BPZ655364:BPZ655365 BZV655364:BZV655365 CJR655364:CJR655365 CTN655364:CTN655365 DDJ655364:DDJ655365 DNF655364:DNF655365 DXB655364:DXB655365 EGX655364:EGX655365 EQT655364:EQT655365 FAP655364:FAP655365 FKL655364:FKL655365 FUH655364:FUH655365 GED655364:GED655365 GNZ655364:GNZ655365 GXV655364:GXV655365 HHR655364:HHR655365 HRN655364:HRN655365 IBJ655364:IBJ655365 ILF655364:ILF655365 IVB655364:IVB655365 JEX655364:JEX655365 JOT655364:JOT655365 JYP655364:JYP655365 KIL655364:KIL655365 KSH655364:KSH655365 LCD655364:LCD655365 LLZ655364:LLZ655365 LVV655364:LVV655365 MFR655364:MFR655365 MPN655364:MPN655365 MZJ655364:MZJ655365 NJF655364:NJF655365 NTB655364:NTB655365 OCX655364:OCX655365 OMT655364:OMT655365 OWP655364:OWP655365 PGL655364:PGL655365 PQH655364:PQH655365 QAD655364:QAD655365 QJZ655364:QJZ655365 QTV655364:QTV655365 RDR655364:RDR655365 RNN655364:RNN655365 RXJ655364:RXJ655365 SHF655364:SHF655365 SRB655364:SRB655365 TAX655364:TAX655365 TKT655364:TKT655365 TUP655364:TUP655365 UEL655364:UEL655365 UOH655364:UOH655365 UYD655364:UYD655365 VHZ655364:VHZ655365 VRV655364:VRV655365 WBR655364:WBR655365 WLN655364:WLN655365 WVJ655364:WVJ655365 B720900:B720901 IX720900:IX720901 ST720900:ST720901 ACP720900:ACP720901 AML720900:AML720901 AWH720900:AWH720901 BGD720900:BGD720901 BPZ720900:BPZ720901 BZV720900:BZV720901 CJR720900:CJR720901 CTN720900:CTN720901 DDJ720900:DDJ720901 DNF720900:DNF720901 DXB720900:DXB720901 EGX720900:EGX720901 EQT720900:EQT720901 FAP720900:FAP720901 FKL720900:FKL720901 FUH720900:FUH720901 GED720900:GED720901 GNZ720900:GNZ720901 GXV720900:GXV720901 HHR720900:HHR720901 HRN720900:HRN720901 IBJ720900:IBJ720901 ILF720900:ILF720901 IVB720900:IVB720901 JEX720900:JEX720901 JOT720900:JOT720901 JYP720900:JYP720901 KIL720900:KIL720901 KSH720900:KSH720901 LCD720900:LCD720901 LLZ720900:LLZ720901 LVV720900:LVV720901 MFR720900:MFR720901 MPN720900:MPN720901 MZJ720900:MZJ720901 NJF720900:NJF720901 NTB720900:NTB720901 OCX720900:OCX720901 OMT720900:OMT720901 OWP720900:OWP720901 PGL720900:PGL720901 PQH720900:PQH720901 QAD720900:QAD720901 QJZ720900:QJZ720901 QTV720900:QTV720901 RDR720900:RDR720901 RNN720900:RNN720901 RXJ720900:RXJ720901 SHF720900:SHF720901 SRB720900:SRB720901 TAX720900:TAX720901 TKT720900:TKT720901 TUP720900:TUP720901 UEL720900:UEL720901 UOH720900:UOH720901 UYD720900:UYD720901 VHZ720900:VHZ720901 VRV720900:VRV720901 WBR720900:WBR720901 WLN720900:WLN720901 WVJ720900:WVJ720901 B786436:B786437 IX786436:IX786437 ST786436:ST786437 ACP786436:ACP786437 AML786436:AML786437 AWH786436:AWH786437 BGD786436:BGD786437 BPZ786436:BPZ786437 BZV786436:BZV786437 CJR786436:CJR786437 CTN786436:CTN786437 DDJ786436:DDJ786437 DNF786436:DNF786437 DXB786436:DXB786437 EGX786436:EGX786437 EQT786436:EQT786437 FAP786436:FAP786437 FKL786436:FKL786437 FUH786436:FUH786437 GED786436:GED786437 GNZ786436:GNZ786437 GXV786436:GXV786437 HHR786436:HHR786437 HRN786436:HRN786437 IBJ786436:IBJ786437 ILF786436:ILF786437 IVB786436:IVB786437 JEX786436:JEX786437 JOT786436:JOT786437 JYP786436:JYP786437 KIL786436:KIL786437 KSH786436:KSH786437 LCD786436:LCD786437 LLZ786436:LLZ786437 LVV786436:LVV786437 MFR786436:MFR786437 MPN786436:MPN786437 MZJ786436:MZJ786437 NJF786436:NJF786437 NTB786436:NTB786437 OCX786436:OCX786437 OMT786436:OMT786437 OWP786436:OWP786437 PGL786436:PGL786437 PQH786436:PQH786437 QAD786436:QAD786437 QJZ786436:QJZ786437 QTV786436:QTV786437 RDR786436:RDR786437 RNN786436:RNN786437 RXJ786436:RXJ786437 SHF786436:SHF786437 SRB786436:SRB786437 TAX786436:TAX786437 TKT786436:TKT786437 TUP786436:TUP786437 UEL786436:UEL786437 UOH786436:UOH786437 UYD786436:UYD786437 VHZ786436:VHZ786437 VRV786436:VRV786437 WBR786436:WBR786437 WLN786436:WLN786437 WVJ786436:WVJ786437 B851972:B851973 IX851972:IX851973 ST851972:ST851973 ACP851972:ACP851973 AML851972:AML851973 AWH851972:AWH851973 BGD851972:BGD851973 BPZ851972:BPZ851973 BZV851972:BZV851973 CJR851972:CJR851973 CTN851972:CTN851973 DDJ851972:DDJ851973 DNF851972:DNF851973 DXB851972:DXB851973 EGX851972:EGX851973 EQT851972:EQT851973 FAP851972:FAP851973 FKL851972:FKL851973 FUH851972:FUH851973 GED851972:GED851973 GNZ851972:GNZ851973 GXV851972:GXV851973 HHR851972:HHR851973 HRN851972:HRN851973 IBJ851972:IBJ851973 ILF851972:ILF851973 IVB851972:IVB851973 JEX851972:JEX851973 JOT851972:JOT851973 JYP851972:JYP851973 KIL851972:KIL851973 KSH851972:KSH851973 LCD851972:LCD851973 LLZ851972:LLZ851973 LVV851972:LVV851973 MFR851972:MFR851973 MPN851972:MPN851973 MZJ851972:MZJ851973 NJF851972:NJF851973 NTB851972:NTB851973 OCX851972:OCX851973 OMT851972:OMT851973 OWP851972:OWP851973 PGL851972:PGL851973 PQH851972:PQH851973 QAD851972:QAD851973 QJZ851972:QJZ851973 QTV851972:QTV851973 RDR851972:RDR851973 RNN851972:RNN851973 RXJ851972:RXJ851973 SHF851972:SHF851973 SRB851972:SRB851973 TAX851972:TAX851973 TKT851972:TKT851973 TUP851972:TUP851973 UEL851972:UEL851973 UOH851972:UOH851973 UYD851972:UYD851973 VHZ851972:VHZ851973 VRV851972:VRV851973 WBR851972:WBR851973 WLN851972:WLN851973 WVJ851972:WVJ851973 B917508:B917509 IX917508:IX917509 ST917508:ST917509 ACP917508:ACP917509 AML917508:AML917509 AWH917508:AWH917509 BGD917508:BGD917509 BPZ917508:BPZ917509 BZV917508:BZV917509 CJR917508:CJR917509 CTN917508:CTN917509 DDJ917508:DDJ917509 DNF917508:DNF917509 DXB917508:DXB917509 EGX917508:EGX917509 EQT917508:EQT917509 FAP917508:FAP917509 FKL917508:FKL917509 FUH917508:FUH917509 GED917508:GED917509 GNZ917508:GNZ917509 GXV917508:GXV917509 HHR917508:HHR917509 HRN917508:HRN917509 IBJ917508:IBJ917509 ILF917508:ILF917509 IVB917508:IVB917509 JEX917508:JEX917509 JOT917508:JOT917509 JYP917508:JYP917509 KIL917508:KIL917509 KSH917508:KSH917509 LCD917508:LCD917509 LLZ917508:LLZ917509 LVV917508:LVV917509 MFR917508:MFR917509 MPN917508:MPN917509 MZJ917508:MZJ917509 NJF917508:NJF917509 NTB917508:NTB917509 OCX917508:OCX917509 OMT917508:OMT917509 OWP917508:OWP917509 PGL917508:PGL917509 PQH917508:PQH917509 QAD917508:QAD917509 QJZ917508:QJZ917509 QTV917508:QTV917509 RDR917508:RDR917509 RNN917508:RNN917509 RXJ917508:RXJ917509 SHF917508:SHF917509 SRB917508:SRB917509 TAX917508:TAX917509 TKT917508:TKT917509 TUP917508:TUP917509 UEL917508:UEL917509 UOH917508:UOH917509 UYD917508:UYD917509 VHZ917508:VHZ917509 VRV917508:VRV917509 WBR917508:WBR917509 WLN917508:WLN917509 WVJ917508:WVJ917509 B983044:B983045 IX983044:IX983045 ST983044:ST983045 ACP983044:ACP983045 AML983044:AML983045 AWH983044:AWH983045 BGD983044:BGD983045 BPZ983044:BPZ983045 BZV983044:BZV983045 CJR983044:CJR983045 CTN983044:CTN983045 DDJ983044:DDJ983045 DNF983044:DNF983045 DXB983044:DXB983045 EGX983044:EGX983045 EQT983044:EQT983045 FAP983044:FAP983045 FKL983044:FKL983045 FUH983044:FUH983045 GED983044:GED983045 GNZ983044:GNZ983045 GXV983044:GXV983045 HHR983044:HHR983045 HRN983044:HRN983045 IBJ983044:IBJ983045 ILF983044:ILF983045 IVB983044:IVB983045 JEX983044:JEX983045 JOT983044:JOT983045 JYP983044:JYP983045 KIL983044:KIL983045 KSH983044:KSH983045 LCD983044:LCD983045 LLZ983044:LLZ983045 LVV983044:LVV983045 MFR983044:MFR983045 MPN983044:MPN983045 MZJ983044:MZJ983045 NJF983044:NJF983045 NTB983044:NTB983045 OCX983044:OCX983045 OMT983044:OMT983045 OWP983044:OWP983045 PGL983044:PGL983045 PQH983044:PQH983045 QAD983044:QAD983045 QJZ983044:QJZ983045 QTV983044:QTV983045 RDR983044:RDR983045 RNN983044:RNN983045 RXJ983044:RXJ983045 SHF983044:SHF983045 SRB983044:SRB983045 TAX983044:TAX983045 TKT983044:TKT983045 TUP983044:TUP983045 UEL983044:UEL983045 UOH983044:UOH983045 UYD983044:UYD983045 VHZ983044:VHZ983045 VRV983044:VRV983045 WBR983044:WBR983045 WLN983044:WLN983045 WVJ983044:WVJ983045" xr:uid="{93B0E346-153C-4B08-9583-F6789893CC2C}"/>
    <dataValidation allowBlank="1" showInputMessage="1" showErrorMessage="1" promptTitle="The labor cost in setup 搭建劳工成本" prompt="_x000a_All labor costs in setup should be input into agency fee (Jonior/Advance Skilled Workers)_x000a__x000a_搭建中的劳工成本应计入服务费用(初级/高级技工费用)" sqref="A45 IW45 SS45 ACO45 AMK45 AWG45 BGC45 BPY45 BZU45 CJQ45 CTM45 DDI45 DNE45 DXA45 EGW45 EQS45 FAO45 FKK45 FUG45 GEC45 GNY45 GXU45 HHQ45 HRM45 IBI45 ILE45 IVA45 JEW45 JOS45 JYO45 KIK45 KSG45 LCC45 LLY45 LVU45 MFQ45 MPM45 MZI45 NJE45 NTA45 OCW45 OMS45 OWO45 PGK45 PQG45 QAC45 QJY45 QTU45 RDQ45 RNM45 RXI45 SHE45 SRA45 TAW45 TKS45 TUO45 UEK45 UOG45 UYC45 VHY45 VRU45 WBQ45 WLM45 WVI45 A65581 IW65581 SS65581 ACO65581 AMK65581 AWG65581 BGC65581 BPY65581 BZU65581 CJQ65581 CTM65581 DDI65581 DNE65581 DXA65581 EGW65581 EQS65581 FAO65581 FKK65581 FUG65581 GEC65581 GNY65581 GXU65581 HHQ65581 HRM65581 IBI65581 ILE65581 IVA65581 JEW65581 JOS65581 JYO65581 KIK65581 KSG65581 LCC65581 LLY65581 LVU65581 MFQ65581 MPM65581 MZI65581 NJE65581 NTA65581 OCW65581 OMS65581 OWO65581 PGK65581 PQG65581 QAC65581 QJY65581 QTU65581 RDQ65581 RNM65581 RXI65581 SHE65581 SRA65581 TAW65581 TKS65581 TUO65581 UEK65581 UOG65581 UYC65581 VHY65581 VRU65581 WBQ65581 WLM65581 WVI65581 A131117 IW131117 SS131117 ACO131117 AMK131117 AWG131117 BGC131117 BPY131117 BZU131117 CJQ131117 CTM131117 DDI131117 DNE131117 DXA131117 EGW131117 EQS131117 FAO131117 FKK131117 FUG131117 GEC131117 GNY131117 GXU131117 HHQ131117 HRM131117 IBI131117 ILE131117 IVA131117 JEW131117 JOS131117 JYO131117 KIK131117 KSG131117 LCC131117 LLY131117 LVU131117 MFQ131117 MPM131117 MZI131117 NJE131117 NTA131117 OCW131117 OMS131117 OWO131117 PGK131117 PQG131117 QAC131117 QJY131117 QTU131117 RDQ131117 RNM131117 RXI131117 SHE131117 SRA131117 TAW131117 TKS131117 TUO131117 UEK131117 UOG131117 UYC131117 VHY131117 VRU131117 WBQ131117 WLM131117 WVI131117 A196653 IW196653 SS196653 ACO196653 AMK196653 AWG196653 BGC196653 BPY196653 BZU196653 CJQ196653 CTM196653 DDI196653 DNE196653 DXA196653 EGW196653 EQS196653 FAO196653 FKK196653 FUG196653 GEC196653 GNY196653 GXU196653 HHQ196653 HRM196653 IBI196653 ILE196653 IVA196653 JEW196653 JOS196653 JYO196653 KIK196653 KSG196653 LCC196653 LLY196653 LVU196653 MFQ196653 MPM196653 MZI196653 NJE196653 NTA196653 OCW196653 OMS196653 OWO196653 PGK196653 PQG196653 QAC196653 QJY196653 QTU196653 RDQ196653 RNM196653 RXI196653 SHE196653 SRA196653 TAW196653 TKS196653 TUO196653 UEK196653 UOG196653 UYC196653 VHY196653 VRU196653 WBQ196653 WLM196653 WVI196653 A262189 IW262189 SS262189 ACO262189 AMK262189 AWG262189 BGC262189 BPY262189 BZU262189 CJQ262189 CTM262189 DDI262189 DNE262189 DXA262189 EGW262189 EQS262189 FAO262189 FKK262189 FUG262189 GEC262189 GNY262189 GXU262189 HHQ262189 HRM262189 IBI262189 ILE262189 IVA262189 JEW262189 JOS262189 JYO262189 KIK262189 KSG262189 LCC262189 LLY262189 LVU262189 MFQ262189 MPM262189 MZI262189 NJE262189 NTA262189 OCW262189 OMS262189 OWO262189 PGK262189 PQG262189 QAC262189 QJY262189 QTU262189 RDQ262189 RNM262189 RXI262189 SHE262189 SRA262189 TAW262189 TKS262189 TUO262189 UEK262189 UOG262189 UYC262189 VHY262189 VRU262189 WBQ262189 WLM262189 WVI262189 A327725 IW327725 SS327725 ACO327725 AMK327725 AWG327725 BGC327725 BPY327725 BZU327725 CJQ327725 CTM327725 DDI327725 DNE327725 DXA327725 EGW327725 EQS327725 FAO327725 FKK327725 FUG327725 GEC327725 GNY327725 GXU327725 HHQ327725 HRM327725 IBI327725 ILE327725 IVA327725 JEW327725 JOS327725 JYO327725 KIK327725 KSG327725 LCC327725 LLY327725 LVU327725 MFQ327725 MPM327725 MZI327725 NJE327725 NTA327725 OCW327725 OMS327725 OWO327725 PGK327725 PQG327725 QAC327725 QJY327725 QTU327725 RDQ327725 RNM327725 RXI327725 SHE327725 SRA327725 TAW327725 TKS327725 TUO327725 UEK327725 UOG327725 UYC327725 VHY327725 VRU327725 WBQ327725 WLM327725 WVI327725 A393261 IW393261 SS393261 ACO393261 AMK393261 AWG393261 BGC393261 BPY393261 BZU393261 CJQ393261 CTM393261 DDI393261 DNE393261 DXA393261 EGW393261 EQS393261 FAO393261 FKK393261 FUG393261 GEC393261 GNY393261 GXU393261 HHQ393261 HRM393261 IBI393261 ILE393261 IVA393261 JEW393261 JOS393261 JYO393261 KIK393261 KSG393261 LCC393261 LLY393261 LVU393261 MFQ393261 MPM393261 MZI393261 NJE393261 NTA393261 OCW393261 OMS393261 OWO393261 PGK393261 PQG393261 QAC393261 QJY393261 QTU393261 RDQ393261 RNM393261 RXI393261 SHE393261 SRA393261 TAW393261 TKS393261 TUO393261 UEK393261 UOG393261 UYC393261 VHY393261 VRU393261 WBQ393261 WLM393261 WVI393261 A458797 IW458797 SS458797 ACO458797 AMK458797 AWG458797 BGC458797 BPY458797 BZU458797 CJQ458797 CTM458797 DDI458797 DNE458797 DXA458797 EGW458797 EQS458797 FAO458797 FKK458797 FUG458797 GEC458797 GNY458797 GXU458797 HHQ458797 HRM458797 IBI458797 ILE458797 IVA458797 JEW458797 JOS458797 JYO458797 KIK458797 KSG458797 LCC458797 LLY458797 LVU458797 MFQ458797 MPM458797 MZI458797 NJE458797 NTA458797 OCW458797 OMS458797 OWO458797 PGK458797 PQG458797 QAC458797 QJY458797 QTU458797 RDQ458797 RNM458797 RXI458797 SHE458797 SRA458797 TAW458797 TKS458797 TUO458797 UEK458797 UOG458797 UYC458797 VHY458797 VRU458797 WBQ458797 WLM458797 WVI458797 A524333 IW524333 SS524333 ACO524333 AMK524333 AWG524333 BGC524333 BPY524333 BZU524333 CJQ524333 CTM524333 DDI524333 DNE524333 DXA524333 EGW524333 EQS524333 FAO524333 FKK524333 FUG524333 GEC524333 GNY524333 GXU524333 HHQ524333 HRM524333 IBI524333 ILE524333 IVA524333 JEW524333 JOS524333 JYO524333 KIK524333 KSG524333 LCC524333 LLY524333 LVU524333 MFQ524333 MPM524333 MZI524333 NJE524333 NTA524333 OCW524333 OMS524333 OWO524333 PGK524333 PQG524333 QAC524333 QJY524333 QTU524333 RDQ524333 RNM524333 RXI524333 SHE524333 SRA524333 TAW524333 TKS524333 TUO524333 UEK524333 UOG524333 UYC524333 VHY524333 VRU524333 WBQ524333 WLM524333 WVI524333 A589869 IW589869 SS589869 ACO589869 AMK589869 AWG589869 BGC589869 BPY589869 BZU589869 CJQ589869 CTM589869 DDI589869 DNE589869 DXA589869 EGW589869 EQS589869 FAO589869 FKK589869 FUG589869 GEC589869 GNY589869 GXU589869 HHQ589869 HRM589869 IBI589869 ILE589869 IVA589869 JEW589869 JOS589869 JYO589869 KIK589869 KSG589869 LCC589869 LLY589869 LVU589869 MFQ589869 MPM589869 MZI589869 NJE589869 NTA589869 OCW589869 OMS589869 OWO589869 PGK589869 PQG589869 QAC589869 QJY589869 QTU589869 RDQ589869 RNM589869 RXI589869 SHE589869 SRA589869 TAW589869 TKS589869 TUO589869 UEK589869 UOG589869 UYC589869 VHY589869 VRU589869 WBQ589869 WLM589869 WVI589869 A655405 IW655405 SS655405 ACO655405 AMK655405 AWG655405 BGC655405 BPY655405 BZU655405 CJQ655405 CTM655405 DDI655405 DNE655405 DXA655405 EGW655405 EQS655405 FAO655405 FKK655405 FUG655405 GEC655405 GNY655405 GXU655405 HHQ655405 HRM655405 IBI655405 ILE655405 IVA655405 JEW655405 JOS655405 JYO655405 KIK655405 KSG655405 LCC655405 LLY655405 LVU655405 MFQ655405 MPM655405 MZI655405 NJE655405 NTA655405 OCW655405 OMS655405 OWO655405 PGK655405 PQG655405 QAC655405 QJY655405 QTU655405 RDQ655405 RNM655405 RXI655405 SHE655405 SRA655405 TAW655405 TKS655405 TUO655405 UEK655405 UOG655405 UYC655405 VHY655405 VRU655405 WBQ655405 WLM655405 WVI655405 A720941 IW720941 SS720941 ACO720941 AMK720941 AWG720941 BGC720941 BPY720941 BZU720941 CJQ720941 CTM720941 DDI720941 DNE720941 DXA720941 EGW720941 EQS720941 FAO720941 FKK720941 FUG720941 GEC720941 GNY720941 GXU720941 HHQ720941 HRM720941 IBI720941 ILE720941 IVA720941 JEW720941 JOS720941 JYO720941 KIK720941 KSG720941 LCC720941 LLY720941 LVU720941 MFQ720941 MPM720941 MZI720941 NJE720941 NTA720941 OCW720941 OMS720941 OWO720941 PGK720941 PQG720941 QAC720941 QJY720941 QTU720941 RDQ720941 RNM720941 RXI720941 SHE720941 SRA720941 TAW720941 TKS720941 TUO720941 UEK720941 UOG720941 UYC720941 VHY720941 VRU720941 WBQ720941 WLM720941 WVI720941 A786477 IW786477 SS786477 ACO786477 AMK786477 AWG786477 BGC786477 BPY786477 BZU786477 CJQ786477 CTM786477 DDI786477 DNE786477 DXA786477 EGW786477 EQS786477 FAO786477 FKK786477 FUG786477 GEC786477 GNY786477 GXU786477 HHQ786477 HRM786477 IBI786477 ILE786477 IVA786477 JEW786477 JOS786477 JYO786477 KIK786477 KSG786477 LCC786477 LLY786477 LVU786477 MFQ786477 MPM786477 MZI786477 NJE786477 NTA786477 OCW786477 OMS786477 OWO786477 PGK786477 PQG786477 QAC786477 QJY786477 QTU786477 RDQ786477 RNM786477 RXI786477 SHE786477 SRA786477 TAW786477 TKS786477 TUO786477 UEK786477 UOG786477 UYC786477 VHY786477 VRU786477 WBQ786477 WLM786477 WVI786477 A852013 IW852013 SS852013 ACO852013 AMK852013 AWG852013 BGC852013 BPY852013 BZU852013 CJQ852013 CTM852013 DDI852013 DNE852013 DXA852013 EGW852013 EQS852013 FAO852013 FKK852013 FUG852013 GEC852013 GNY852013 GXU852013 HHQ852013 HRM852013 IBI852013 ILE852013 IVA852013 JEW852013 JOS852013 JYO852013 KIK852013 KSG852013 LCC852013 LLY852013 LVU852013 MFQ852013 MPM852013 MZI852013 NJE852013 NTA852013 OCW852013 OMS852013 OWO852013 PGK852013 PQG852013 QAC852013 QJY852013 QTU852013 RDQ852013 RNM852013 RXI852013 SHE852013 SRA852013 TAW852013 TKS852013 TUO852013 UEK852013 UOG852013 UYC852013 VHY852013 VRU852013 WBQ852013 WLM852013 WVI852013 A917549 IW917549 SS917549 ACO917549 AMK917549 AWG917549 BGC917549 BPY917549 BZU917549 CJQ917549 CTM917549 DDI917549 DNE917549 DXA917549 EGW917549 EQS917549 FAO917549 FKK917549 FUG917549 GEC917549 GNY917549 GXU917549 HHQ917549 HRM917549 IBI917549 ILE917549 IVA917549 JEW917549 JOS917549 JYO917549 KIK917549 KSG917549 LCC917549 LLY917549 LVU917549 MFQ917549 MPM917549 MZI917549 NJE917549 NTA917549 OCW917549 OMS917549 OWO917549 PGK917549 PQG917549 QAC917549 QJY917549 QTU917549 RDQ917549 RNM917549 RXI917549 SHE917549 SRA917549 TAW917549 TKS917549 TUO917549 UEK917549 UOG917549 UYC917549 VHY917549 VRU917549 WBQ917549 WLM917549 WVI917549 A983085 IW983085 SS983085 ACO983085 AMK983085 AWG983085 BGC983085 BPY983085 BZU983085 CJQ983085 CTM983085 DDI983085 DNE983085 DXA983085 EGW983085 EQS983085 FAO983085 FKK983085 FUG983085 GEC983085 GNY983085 GXU983085 HHQ983085 HRM983085 IBI983085 ILE983085 IVA983085 JEW983085 JOS983085 JYO983085 KIK983085 KSG983085 LCC983085 LLY983085 LVU983085 MFQ983085 MPM983085 MZI983085 NJE983085 NTA983085 OCW983085 OMS983085 OWO983085 PGK983085 PQG983085 QAC983085 QJY983085 QTU983085 RDQ983085 RNM983085 RXI983085 SHE983085 SRA983085 TAW983085 TKS983085 TUO983085 UEK983085 UOG983085 UYC983085 VHY983085 VRU983085 WBQ983085 WLM983085 WVI983085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55:A56 IW55:IW56 SS55:SS56 ACO55:ACO56 AMK55:AMK56 AWG55:AWG56 BGC55:BGC56 BPY55:BPY56 BZU55:BZU56 CJQ55:CJQ56 CTM55:CTM56 DDI55:DDI56 DNE55:DNE56 DXA55:DXA56 EGW55:EGW56 EQS55:EQS56 FAO55:FAO56 FKK55:FKK56 FUG55:FUG56 GEC55:GEC56 GNY55:GNY56 GXU55:GXU56 HHQ55:HHQ56 HRM55:HRM56 IBI55:IBI56 ILE55:ILE56 IVA55:IVA56 JEW55:JEW56 JOS55:JOS56 JYO55:JYO56 KIK55:KIK56 KSG55:KSG56 LCC55:LCC56 LLY55:LLY56 LVU55:LVU56 MFQ55:MFQ56 MPM55:MPM56 MZI55:MZI56 NJE55:NJE56 NTA55:NTA56 OCW55:OCW56 OMS55:OMS56 OWO55:OWO56 PGK55:PGK56 PQG55:PQG56 QAC55:QAC56 QJY55:QJY56 QTU55:QTU56 RDQ55:RDQ56 RNM55:RNM56 RXI55:RXI56 SHE55:SHE56 SRA55:SRA56 TAW55:TAW56 TKS55:TKS56 TUO55:TUO56 UEK55:UEK56 UOG55:UOG56 UYC55:UYC56 VHY55:VHY56 VRU55:VRU56 WBQ55:WBQ56 WLM55:WLM56 WVI55:WVI56 A65591:A65592 IW65591:IW65592 SS65591:SS65592 ACO65591:ACO65592 AMK65591:AMK65592 AWG65591:AWG65592 BGC65591:BGC65592 BPY65591:BPY65592 BZU65591:BZU65592 CJQ65591:CJQ65592 CTM65591:CTM65592 DDI65591:DDI65592 DNE65591:DNE65592 DXA65591:DXA65592 EGW65591:EGW65592 EQS65591:EQS65592 FAO65591:FAO65592 FKK65591:FKK65592 FUG65591:FUG65592 GEC65591:GEC65592 GNY65591:GNY65592 GXU65591:GXU65592 HHQ65591:HHQ65592 HRM65591:HRM65592 IBI65591:IBI65592 ILE65591:ILE65592 IVA65591:IVA65592 JEW65591:JEW65592 JOS65591:JOS65592 JYO65591:JYO65592 KIK65591:KIK65592 KSG65591:KSG65592 LCC65591:LCC65592 LLY65591:LLY65592 LVU65591:LVU65592 MFQ65591:MFQ65592 MPM65591:MPM65592 MZI65591:MZI65592 NJE65591:NJE65592 NTA65591:NTA65592 OCW65591:OCW65592 OMS65591:OMS65592 OWO65591:OWO65592 PGK65591:PGK65592 PQG65591:PQG65592 QAC65591:QAC65592 QJY65591:QJY65592 QTU65591:QTU65592 RDQ65591:RDQ65592 RNM65591:RNM65592 RXI65591:RXI65592 SHE65591:SHE65592 SRA65591:SRA65592 TAW65591:TAW65592 TKS65591:TKS65592 TUO65591:TUO65592 UEK65591:UEK65592 UOG65591:UOG65592 UYC65591:UYC65592 VHY65591:VHY65592 VRU65591:VRU65592 WBQ65591:WBQ65592 WLM65591:WLM65592 WVI65591:WVI65592 A131127:A131128 IW131127:IW131128 SS131127:SS131128 ACO131127:ACO131128 AMK131127:AMK131128 AWG131127:AWG131128 BGC131127:BGC131128 BPY131127:BPY131128 BZU131127:BZU131128 CJQ131127:CJQ131128 CTM131127:CTM131128 DDI131127:DDI131128 DNE131127:DNE131128 DXA131127:DXA131128 EGW131127:EGW131128 EQS131127:EQS131128 FAO131127:FAO131128 FKK131127:FKK131128 FUG131127:FUG131128 GEC131127:GEC131128 GNY131127:GNY131128 GXU131127:GXU131128 HHQ131127:HHQ131128 HRM131127:HRM131128 IBI131127:IBI131128 ILE131127:ILE131128 IVA131127:IVA131128 JEW131127:JEW131128 JOS131127:JOS131128 JYO131127:JYO131128 KIK131127:KIK131128 KSG131127:KSG131128 LCC131127:LCC131128 LLY131127:LLY131128 LVU131127:LVU131128 MFQ131127:MFQ131128 MPM131127:MPM131128 MZI131127:MZI131128 NJE131127:NJE131128 NTA131127:NTA131128 OCW131127:OCW131128 OMS131127:OMS131128 OWO131127:OWO131128 PGK131127:PGK131128 PQG131127:PQG131128 QAC131127:QAC131128 QJY131127:QJY131128 QTU131127:QTU131128 RDQ131127:RDQ131128 RNM131127:RNM131128 RXI131127:RXI131128 SHE131127:SHE131128 SRA131127:SRA131128 TAW131127:TAW131128 TKS131127:TKS131128 TUO131127:TUO131128 UEK131127:UEK131128 UOG131127:UOG131128 UYC131127:UYC131128 VHY131127:VHY131128 VRU131127:VRU131128 WBQ131127:WBQ131128 WLM131127:WLM131128 WVI131127:WVI131128 A196663:A196664 IW196663:IW196664 SS196663:SS196664 ACO196663:ACO196664 AMK196663:AMK196664 AWG196663:AWG196664 BGC196663:BGC196664 BPY196663:BPY196664 BZU196663:BZU196664 CJQ196663:CJQ196664 CTM196663:CTM196664 DDI196663:DDI196664 DNE196663:DNE196664 DXA196663:DXA196664 EGW196663:EGW196664 EQS196663:EQS196664 FAO196663:FAO196664 FKK196663:FKK196664 FUG196663:FUG196664 GEC196663:GEC196664 GNY196663:GNY196664 GXU196663:GXU196664 HHQ196663:HHQ196664 HRM196663:HRM196664 IBI196663:IBI196664 ILE196663:ILE196664 IVA196663:IVA196664 JEW196663:JEW196664 JOS196663:JOS196664 JYO196663:JYO196664 KIK196663:KIK196664 KSG196663:KSG196664 LCC196663:LCC196664 LLY196663:LLY196664 LVU196663:LVU196664 MFQ196663:MFQ196664 MPM196663:MPM196664 MZI196663:MZI196664 NJE196663:NJE196664 NTA196663:NTA196664 OCW196663:OCW196664 OMS196663:OMS196664 OWO196663:OWO196664 PGK196663:PGK196664 PQG196663:PQG196664 QAC196663:QAC196664 QJY196663:QJY196664 QTU196663:QTU196664 RDQ196663:RDQ196664 RNM196663:RNM196664 RXI196663:RXI196664 SHE196663:SHE196664 SRA196663:SRA196664 TAW196663:TAW196664 TKS196663:TKS196664 TUO196663:TUO196664 UEK196663:UEK196664 UOG196663:UOG196664 UYC196663:UYC196664 VHY196663:VHY196664 VRU196663:VRU196664 WBQ196663:WBQ196664 WLM196663:WLM196664 WVI196663:WVI196664 A262199:A262200 IW262199:IW262200 SS262199:SS262200 ACO262199:ACO262200 AMK262199:AMK262200 AWG262199:AWG262200 BGC262199:BGC262200 BPY262199:BPY262200 BZU262199:BZU262200 CJQ262199:CJQ262200 CTM262199:CTM262200 DDI262199:DDI262200 DNE262199:DNE262200 DXA262199:DXA262200 EGW262199:EGW262200 EQS262199:EQS262200 FAO262199:FAO262200 FKK262199:FKK262200 FUG262199:FUG262200 GEC262199:GEC262200 GNY262199:GNY262200 GXU262199:GXU262200 HHQ262199:HHQ262200 HRM262199:HRM262200 IBI262199:IBI262200 ILE262199:ILE262200 IVA262199:IVA262200 JEW262199:JEW262200 JOS262199:JOS262200 JYO262199:JYO262200 KIK262199:KIK262200 KSG262199:KSG262200 LCC262199:LCC262200 LLY262199:LLY262200 LVU262199:LVU262200 MFQ262199:MFQ262200 MPM262199:MPM262200 MZI262199:MZI262200 NJE262199:NJE262200 NTA262199:NTA262200 OCW262199:OCW262200 OMS262199:OMS262200 OWO262199:OWO262200 PGK262199:PGK262200 PQG262199:PQG262200 QAC262199:QAC262200 QJY262199:QJY262200 QTU262199:QTU262200 RDQ262199:RDQ262200 RNM262199:RNM262200 RXI262199:RXI262200 SHE262199:SHE262200 SRA262199:SRA262200 TAW262199:TAW262200 TKS262199:TKS262200 TUO262199:TUO262200 UEK262199:UEK262200 UOG262199:UOG262200 UYC262199:UYC262200 VHY262199:VHY262200 VRU262199:VRU262200 WBQ262199:WBQ262200 WLM262199:WLM262200 WVI262199:WVI262200 A327735:A327736 IW327735:IW327736 SS327735:SS327736 ACO327735:ACO327736 AMK327735:AMK327736 AWG327735:AWG327736 BGC327735:BGC327736 BPY327735:BPY327736 BZU327735:BZU327736 CJQ327735:CJQ327736 CTM327735:CTM327736 DDI327735:DDI327736 DNE327735:DNE327736 DXA327735:DXA327736 EGW327735:EGW327736 EQS327735:EQS327736 FAO327735:FAO327736 FKK327735:FKK327736 FUG327735:FUG327736 GEC327735:GEC327736 GNY327735:GNY327736 GXU327735:GXU327736 HHQ327735:HHQ327736 HRM327735:HRM327736 IBI327735:IBI327736 ILE327735:ILE327736 IVA327735:IVA327736 JEW327735:JEW327736 JOS327735:JOS327736 JYO327735:JYO327736 KIK327735:KIK327736 KSG327735:KSG327736 LCC327735:LCC327736 LLY327735:LLY327736 LVU327735:LVU327736 MFQ327735:MFQ327736 MPM327735:MPM327736 MZI327735:MZI327736 NJE327735:NJE327736 NTA327735:NTA327736 OCW327735:OCW327736 OMS327735:OMS327736 OWO327735:OWO327736 PGK327735:PGK327736 PQG327735:PQG327736 QAC327735:QAC327736 QJY327735:QJY327736 QTU327735:QTU327736 RDQ327735:RDQ327736 RNM327735:RNM327736 RXI327735:RXI327736 SHE327735:SHE327736 SRA327735:SRA327736 TAW327735:TAW327736 TKS327735:TKS327736 TUO327735:TUO327736 UEK327735:UEK327736 UOG327735:UOG327736 UYC327735:UYC327736 VHY327735:VHY327736 VRU327735:VRU327736 WBQ327735:WBQ327736 WLM327735:WLM327736 WVI327735:WVI327736 A393271:A393272 IW393271:IW393272 SS393271:SS393272 ACO393271:ACO393272 AMK393271:AMK393272 AWG393271:AWG393272 BGC393271:BGC393272 BPY393271:BPY393272 BZU393271:BZU393272 CJQ393271:CJQ393272 CTM393271:CTM393272 DDI393271:DDI393272 DNE393271:DNE393272 DXA393271:DXA393272 EGW393271:EGW393272 EQS393271:EQS393272 FAO393271:FAO393272 FKK393271:FKK393272 FUG393271:FUG393272 GEC393271:GEC393272 GNY393271:GNY393272 GXU393271:GXU393272 HHQ393271:HHQ393272 HRM393271:HRM393272 IBI393271:IBI393272 ILE393271:ILE393272 IVA393271:IVA393272 JEW393271:JEW393272 JOS393271:JOS393272 JYO393271:JYO393272 KIK393271:KIK393272 KSG393271:KSG393272 LCC393271:LCC393272 LLY393271:LLY393272 LVU393271:LVU393272 MFQ393271:MFQ393272 MPM393271:MPM393272 MZI393271:MZI393272 NJE393271:NJE393272 NTA393271:NTA393272 OCW393271:OCW393272 OMS393271:OMS393272 OWO393271:OWO393272 PGK393271:PGK393272 PQG393271:PQG393272 QAC393271:QAC393272 QJY393271:QJY393272 QTU393271:QTU393272 RDQ393271:RDQ393272 RNM393271:RNM393272 RXI393271:RXI393272 SHE393271:SHE393272 SRA393271:SRA393272 TAW393271:TAW393272 TKS393271:TKS393272 TUO393271:TUO393272 UEK393271:UEK393272 UOG393271:UOG393272 UYC393271:UYC393272 VHY393271:VHY393272 VRU393271:VRU393272 WBQ393271:WBQ393272 WLM393271:WLM393272 WVI393271:WVI393272 A458807:A458808 IW458807:IW458808 SS458807:SS458808 ACO458807:ACO458808 AMK458807:AMK458808 AWG458807:AWG458808 BGC458807:BGC458808 BPY458807:BPY458808 BZU458807:BZU458808 CJQ458807:CJQ458808 CTM458807:CTM458808 DDI458807:DDI458808 DNE458807:DNE458808 DXA458807:DXA458808 EGW458807:EGW458808 EQS458807:EQS458808 FAO458807:FAO458808 FKK458807:FKK458808 FUG458807:FUG458808 GEC458807:GEC458808 GNY458807:GNY458808 GXU458807:GXU458808 HHQ458807:HHQ458808 HRM458807:HRM458808 IBI458807:IBI458808 ILE458807:ILE458808 IVA458807:IVA458808 JEW458807:JEW458808 JOS458807:JOS458808 JYO458807:JYO458808 KIK458807:KIK458808 KSG458807:KSG458808 LCC458807:LCC458808 LLY458807:LLY458808 LVU458807:LVU458808 MFQ458807:MFQ458808 MPM458807:MPM458808 MZI458807:MZI458808 NJE458807:NJE458808 NTA458807:NTA458808 OCW458807:OCW458808 OMS458807:OMS458808 OWO458807:OWO458808 PGK458807:PGK458808 PQG458807:PQG458808 QAC458807:QAC458808 QJY458807:QJY458808 QTU458807:QTU458808 RDQ458807:RDQ458808 RNM458807:RNM458808 RXI458807:RXI458808 SHE458807:SHE458808 SRA458807:SRA458808 TAW458807:TAW458808 TKS458807:TKS458808 TUO458807:TUO458808 UEK458807:UEK458808 UOG458807:UOG458808 UYC458807:UYC458808 VHY458807:VHY458808 VRU458807:VRU458808 WBQ458807:WBQ458808 WLM458807:WLM458808 WVI458807:WVI458808 A524343:A524344 IW524343:IW524344 SS524343:SS524344 ACO524343:ACO524344 AMK524343:AMK524344 AWG524343:AWG524344 BGC524343:BGC524344 BPY524343:BPY524344 BZU524343:BZU524344 CJQ524343:CJQ524344 CTM524343:CTM524344 DDI524343:DDI524344 DNE524343:DNE524344 DXA524343:DXA524344 EGW524343:EGW524344 EQS524343:EQS524344 FAO524343:FAO524344 FKK524343:FKK524344 FUG524343:FUG524344 GEC524343:GEC524344 GNY524343:GNY524344 GXU524343:GXU524344 HHQ524343:HHQ524344 HRM524343:HRM524344 IBI524343:IBI524344 ILE524343:ILE524344 IVA524343:IVA524344 JEW524343:JEW524344 JOS524343:JOS524344 JYO524343:JYO524344 KIK524343:KIK524344 KSG524343:KSG524344 LCC524343:LCC524344 LLY524343:LLY524344 LVU524343:LVU524344 MFQ524343:MFQ524344 MPM524343:MPM524344 MZI524343:MZI524344 NJE524343:NJE524344 NTA524343:NTA524344 OCW524343:OCW524344 OMS524343:OMS524344 OWO524343:OWO524344 PGK524343:PGK524344 PQG524343:PQG524344 QAC524343:QAC524344 QJY524343:QJY524344 QTU524343:QTU524344 RDQ524343:RDQ524344 RNM524343:RNM524344 RXI524343:RXI524344 SHE524343:SHE524344 SRA524343:SRA524344 TAW524343:TAW524344 TKS524343:TKS524344 TUO524343:TUO524344 UEK524343:UEK524344 UOG524343:UOG524344 UYC524343:UYC524344 VHY524343:VHY524344 VRU524343:VRU524344 WBQ524343:WBQ524344 WLM524343:WLM524344 WVI524343:WVI524344 A589879:A589880 IW589879:IW589880 SS589879:SS589880 ACO589879:ACO589880 AMK589879:AMK589880 AWG589879:AWG589880 BGC589879:BGC589880 BPY589879:BPY589880 BZU589879:BZU589880 CJQ589879:CJQ589880 CTM589879:CTM589880 DDI589879:DDI589880 DNE589879:DNE589880 DXA589879:DXA589880 EGW589879:EGW589880 EQS589879:EQS589880 FAO589879:FAO589880 FKK589879:FKK589880 FUG589879:FUG589880 GEC589879:GEC589880 GNY589879:GNY589880 GXU589879:GXU589880 HHQ589879:HHQ589880 HRM589879:HRM589880 IBI589879:IBI589880 ILE589879:ILE589880 IVA589879:IVA589880 JEW589879:JEW589880 JOS589879:JOS589880 JYO589879:JYO589880 KIK589879:KIK589880 KSG589879:KSG589880 LCC589879:LCC589880 LLY589879:LLY589880 LVU589879:LVU589880 MFQ589879:MFQ589880 MPM589879:MPM589880 MZI589879:MZI589880 NJE589879:NJE589880 NTA589879:NTA589880 OCW589879:OCW589880 OMS589879:OMS589880 OWO589879:OWO589880 PGK589879:PGK589880 PQG589879:PQG589880 QAC589879:QAC589880 QJY589879:QJY589880 QTU589879:QTU589880 RDQ589879:RDQ589880 RNM589879:RNM589880 RXI589879:RXI589880 SHE589879:SHE589880 SRA589879:SRA589880 TAW589879:TAW589880 TKS589879:TKS589880 TUO589879:TUO589880 UEK589879:UEK589880 UOG589879:UOG589880 UYC589879:UYC589880 VHY589879:VHY589880 VRU589879:VRU589880 WBQ589879:WBQ589880 WLM589879:WLM589880 WVI589879:WVI589880 A655415:A655416 IW655415:IW655416 SS655415:SS655416 ACO655415:ACO655416 AMK655415:AMK655416 AWG655415:AWG655416 BGC655415:BGC655416 BPY655415:BPY655416 BZU655415:BZU655416 CJQ655415:CJQ655416 CTM655415:CTM655416 DDI655415:DDI655416 DNE655415:DNE655416 DXA655415:DXA655416 EGW655415:EGW655416 EQS655415:EQS655416 FAO655415:FAO655416 FKK655415:FKK655416 FUG655415:FUG655416 GEC655415:GEC655416 GNY655415:GNY655416 GXU655415:GXU655416 HHQ655415:HHQ655416 HRM655415:HRM655416 IBI655415:IBI655416 ILE655415:ILE655416 IVA655415:IVA655416 JEW655415:JEW655416 JOS655415:JOS655416 JYO655415:JYO655416 KIK655415:KIK655416 KSG655415:KSG655416 LCC655415:LCC655416 LLY655415:LLY655416 LVU655415:LVU655416 MFQ655415:MFQ655416 MPM655415:MPM655416 MZI655415:MZI655416 NJE655415:NJE655416 NTA655415:NTA655416 OCW655415:OCW655416 OMS655415:OMS655416 OWO655415:OWO655416 PGK655415:PGK655416 PQG655415:PQG655416 QAC655415:QAC655416 QJY655415:QJY655416 QTU655415:QTU655416 RDQ655415:RDQ655416 RNM655415:RNM655416 RXI655415:RXI655416 SHE655415:SHE655416 SRA655415:SRA655416 TAW655415:TAW655416 TKS655415:TKS655416 TUO655415:TUO655416 UEK655415:UEK655416 UOG655415:UOG655416 UYC655415:UYC655416 VHY655415:VHY655416 VRU655415:VRU655416 WBQ655415:WBQ655416 WLM655415:WLM655416 WVI655415:WVI655416 A720951:A720952 IW720951:IW720952 SS720951:SS720952 ACO720951:ACO720952 AMK720951:AMK720952 AWG720951:AWG720952 BGC720951:BGC720952 BPY720951:BPY720952 BZU720951:BZU720952 CJQ720951:CJQ720952 CTM720951:CTM720952 DDI720951:DDI720952 DNE720951:DNE720952 DXA720951:DXA720952 EGW720951:EGW720952 EQS720951:EQS720952 FAO720951:FAO720952 FKK720951:FKK720952 FUG720951:FUG720952 GEC720951:GEC720952 GNY720951:GNY720952 GXU720951:GXU720952 HHQ720951:HHQ720952 HRM720951:HRM720952 IBI720951:IBI720952 ILE720951:ILE720952 IVA720951:IVA720952 JEW720951:JEW720952 JOS720951:JOS720952 JYO720951:JYO720952 KIK720951:KIK720952 KSG720951:KSG720952 LCC720951:LCC720952 LLY720951:LLY720952 LVU720951:LVU720952 MFQ720951:MFQ720952 MPM720951:MPM720952 MZI720951:MZI720952 NJE720951:NJE720952 NTA720951:NTA720952 OCW720951:OCW720952 OMS720951:OMS720952 OWO720951:OWO720952 PGK720951:PGK720952 PQG720951:PQG720952 QAC720951:QAC720952 QJY720951:QJY720952 QTU720951:QTU720952 RDQ720951:RDQ720952 RNM720951:RNM720952 RXI720951:RXI720952 SHE720951:SHE720952 SRA720951:SRA720952 TAW720951:TAW720952 TKS720951:TKS720952 TUO720951:TUO720952 UEK720951:UEK720952 UOG720951:UOG720952 UYC720951:UYC720952 VHY720951:VHY720952 VRU720951:VRU720952 WBQ720951:WBQ720952 WLM720951:WLM720952 WVI720951:WVI720952 A786487:A786488 IW786487:IW786488 SS786487:SS786488 ACO786487:ACO786488 AMK786487:AMK786488 AWG786487:AWG786488 BGC786487:BGC786488 BPY786487:BPY786488 BZU786487:BZU786488 CJQ786487:CJQ786488 CTM786487:CTM786488 DDI786487:DDI786488 DNE786487:DNE786488 DXA786487:DXA786488 EGW786487:EGW786488 EQS786487:EQS786488 FAO786487:FAO786488 FKK786487:FKK786488 FUG786487:FUG786488 GEC786487:GEC786488 GNY786487:GNY786488 GXU786487:GXU786488 HHQ786487:HHQ786488 HRM786487:HRM786488 IBI786487:IBI786488 ILE786487:ILE786488 IVA786487:IVA786488 JEW786487:JEW786488 JOS786487:JOS786488 JYO786487:JYO786488 KIK786487:KIK786488 KSG786487:KSG786488 LCC786487:LCC786488 LLY786487:LLY786488 LVU786487:LVU786488 MFQ786487:MFQ786488 MPM786487:MPM786488 MZI786487:MZI786488 NJE786487:NJE786488 NTA786487:NTA786488 OCW786487:OCW786488 OMS786487:OMS786488 OWO786487:OWO786488 PGK786487:PGK786488 PQG786487:PQG786488 QAC786487:QAC786488 QJY786487:QJY786488 QTU786487:QTU786488 RDQ786487:RDQ786488 RNM786487:RNM786488 RXI786487:RXI786488 SHE786487:SHE786488 SRA786487:SRA786488 TAW786487:TAW786488 TKS786487:TKS786488 TUO786487:TUO786488 UEK786487:UEK786488 UOG786487:UOG786488 UYC786487:UYC786488 VHY786487:VHY786488 VRU786487:VRU786488 WBQ786487:WBQ786488 WLM786487:WLM786488 WVI786487:WVI786488 A852023:A852024 IW852023:IW852024 SS852023:SS852024 ACO852023:ACO852024 AMK852023:AMK852024 AWG852023:AWG852024 BGC852023:BGC852024 BPY852023:BPY852024 BZU852023:BZU852024 CJQ852023:CJQ852024 CTM852023:CTM852024 DDI852023:DDI852024 DNE852023:DNE852024 DXA852023:DXA852024 EGW852023:EGW852024 EQS852023:EQS852024 FAO852023:FAO852024 FKK852023:FKK852024 FUG852023:FUG852024 GEC852023:GEC852024 GNY852023:GNY852024 GXU852023:GXU852024 HHQ852023:HHQ852024 HRM852023:HRM852024 IBI852023:IBI852024 ILE852023:ILE852024 IVA852023:IVA852024 JEW852023:JEW852024 JOS852023:JOS852024 JYO852023:JYO852024 KIK852023:KIK852024 KSG852023:KSG852024 LCC852023:LCC852024 LLY852023:LLY852024 LVU852023:LVU852024 MFQ852023:MFQ852024 MPM852023:MPM852024 MZI852023:MZI852024 NJE852023:NJE852024 NTA852023:NTA852024 OCW852023:OCW852024 OMS852023:OMS852024 OWO852023:OWO852024 PGK852023:PGK852024 PQG852023:PQG852024 QAC852023:QAC852024 QJY852023:QJY852024 QTU852023:QTU852024 RDQ852023:RDQ852024 RNM852023:RNM852024 RXI852023:RXI852024 SHE852023:SHE852024 SRA852023:SRA852024 TAW852023:TAW852024 TKS852023:TKS852024 TUO852023:TUO852024 UEK852023:UEK852024 UOG852023:UOG852024 UYC852023:UYC852024 VHY852023:VHY852024 VRU852023:VRU852024 WBQ852023:WBQ852024 WLM852023:WLM852024 WVI852023:WVI852024 A917559:A917560 IW917559:IW917560 SS917559:SS917560 ACO917559:ACO917560 AMK917559:AMK917560 AWG917559:AWG917560 BGC917559:BGC917560 BPY917559:BPY917560 BZU917559:BZU917560 CJQ917559:CJQ917560 CTM917559:CTM917560 DDI917559:DDI917560 DNE917559:DNE917560 DXA917559:DXA917560 EGW917559:EGW917560 EQS917559:EQS917560 FAO917559:FAO917560 FKK917559:FKK917560 FUG917559:FUG917560 GEC917559:GEC917560 GNY917559:GNY917560 GXU917559:GXU917560 HHQ917559:HHQ917560 HRM917559:HRM917560 IBI917559:IBI917560 ILE917559:ILE917560 IVA917559:IVA917560 JEW917559:JEW917560 JOS917559:JOS917560 JYO917559:JYO917560 KIK917559:KIK917560 KSG917559:KSG917560 LCC917559:LCC917560 LLY917559:LLY917560 LVU917559:LVU917560 MFQ917559:MFQ917560 MPM917559:MPM917560 MZI917559:MZI917560 NJE917559:NJE917560 NTA917559:NTA917560 OCW917559:OCW917560 OMS917559:OMS917560 OWO917559:OWO917560 PGK917559:PGK917560 PQG917559:PQG917560 QAC917559:QAC917560 QJY917559:QJY917560 QTU917559:QTU917560 RDQ917559:RDQ917560 RNM917559:RNM917560 RXI917559:RXI917560 SHE917559:SHE917560 SRA917559:SRA917560 TAW917559:TAW917560 TKS917559:TKS917560 TUO917559:TUO917560 UEK917559:UEK917560 UOG917559:UOG917560 UYC917559:UYC917560 VHY917559:VHY917560 VRU917559:VRU917560 WBQ917559:WBQ917560 WLM917559:WLM917560 WVI917559:WVI917560 A983095:A983096 IW983095:IW983096 SS983095:SS983096 ACO983095:ACO983096 AMK983095:AMK983096 AWG983095:AWG983096 BGC983095:BGC983096 BPY983095:BPY983096 BZU983095:BZU983096 CJQ983095:CJQ983096 CTM983095:CTM983096 DDI983095:DDI983096 DNE983095:DNE983096 DXA983095:DXA983096 EGW983095:EGW983096 EQS983095:EQS983096 FAO983095:FAO983096 FKK983095:FKK983096 FUG983095:FUG983096 GEC983095:GEC983096 GNY983095:GNY983096 GXU983095:GXU983096 HHQ983095:HHQ983096 HRM983095:HRM983096 IBI983095:IBI983096 ILE983095:ILE983096 IVA983095:IVA983096 JEW983095:JEW983096 JOS983095:JOS983096 JYO983095:JYO983096 KIK983095:KIK983096 KSG983095:KSG983096 LCC983095:LCC983096 LLY983095:LLY983096 LVU983095:LVU983096 MFQ983095:MFQ983096 MPM983095:MPM983096 MZI983095:MZI983096 NJE983095:NJE983096 NTA983095:NTA983096 OCW983095:OCW983096 OMS983095:OMS983096 OWO983095:OWO983096 PGK983095:PGK983096 PQG983095:PQG983096 QAC983095:QAC983096 QJY983095:QJY983096 QTU983095:QTU983096 RDQ983095:RDQ983096 RNM983095:RNM983096 RXI983095:RXI983096 SHE983095:SHE983096 SRA983095:SRA983096 TAW983095:TAW983096 TKS983095:TKS983096 TUO983095:TUO983096 UEK983095:UEK983096 UOG983095:UOG983096 UYC983095:UYC983096 VHY983095:VHY983096 VRU983095:VRU983096 WBQ983095:WBQ983096 WLM983095:WLM983096 WVI983095:WVI983096 A52:A53 IW52:IW53 SS52:SS53 ACO52:ACO53 AMK52:AMK53 AWG52:AWG53 BGC52:BGC53 BPY52:BPY53 BZU52:BZU53 CJQ52:CJQ53 CTM52:CTM53 DDI52:DDI53 DNE52:DNE53 DXA52:DXA53 EGW52:EGW53 EQS52:EQS53 FAO52:FAO53 FKK52:FKK53 FUG52:FUG53 GEC52:GEC53 GNY52:GNY53 GXU52:GXU53 HHQ52:HHQ53 HRM52:HRM53 IBI52:IBI53 ILE52:ILE53 IVA52:IVA53 JEW52:JEW53 JOS52:JOS53 JYO52:JYO53 KIK52:KIK53 KSG52:KSG53 LCC52:LCC53 LLY52:LLY53 LVU52:LVU53 MFQ52:MFQ53 MPM52:MPM53 MZI52:MZI53 NJE52:NJE53 NTA52:NTA53 OCW52:OCW53 OMS52:OMS53 OWO52:OWO53 PGK52:PGK53 PQG52:PQG53 QAC52:QAC53 QJY52:QJY53 QTU52:QTU53 RDQ52:RDQ53 RNM52:RNM53 RXI52:RXI53 SHE52:SHE53 SRA52:SRA53 TAW52:TAW53 TKS52:TKS53 TUO52:TUO53 UEK52:UEK53 UOG52:UOG53 UYC52:UYC53 VHY52:VHY53 VRU52:VRU53 WBQ52:WBQ53 WLM52:WLM53 WVI52:WVI53 A65588:A65589 IW65588:IW65589 SS65588:SS65589 ACO65588:ACO65589 AMK65588:AMK65589 AWG65588:AWG65589 BGC65588:BGC65589 BPY65588:BPY65589 BZU65588:BZU65589 CJQ65588:CJQ65589 CTM65588:CTM65589 DDI65588:DDI65589 DNE65588:DNE65589 DXA65588:DXA65589 EGW65588:EGW65589 EQS65588:EQS65589 FAO65588:FAO65589 FKK65588:FKK65589 FUG65588:FUG65589 GEC65588:GEC65589 GNY65588:GNY65589 GXU65588:GXU65589 HHQ65588:HHQ65589 HRM65588:HRM65589 IBI65588:IBI65589 ILE65588:ILE65589 IVA65588:IVA65589 JEW65588:JEW65589 JOS65588:JOS65589 JYO65588:JYO65589 KIK65588:KIK65589 KSG65588:KSG65589 LCC65588:LCC65589 LLY65588:LLY65589 LVU65588:LVU65589 MFQ65588:MFQ65589 MPM65588:MPM65589 MZI65588:MZI65589 NJE65588:NJE65589 NTA65588:NTA65589 OCW65588:OCW65589 OMS65588:OMS65589 OWO65588:OWO65589 PGK65588:PGK65589 PQG65588:PQG65589 QAC65588:QAC65589 QJY65588:QJY65589 QTU65588:QTU65589 RDQ65588:RDQ65589 RNM65588:RNM65589 RXI65588:RXI65589 SHE65588:SHE65589 SRA65588:SRA65589 TAW65588:TAW65589 TKS65588:TKS65589 TUO65588:TUO65589 UEK65588:UEK65589 UOG65588:UOG65589 UYC65588:UYC65589 VHY65588:VHY65589 VRU65588:VRU65589 WBQ65588:WBQ65589 WLM65588:WLM65589 WVI65588:WVI65589 A131124:A131125 IW131124:IW131125 SS131124:SS131125 ACO131124:ACO131125 AMK131124:AMK131125 AWG131124:AWG131125 BGC131124:BGC131125 BPY131124:BPY131125 BZU131124:BZU131125 CJQ131124:CJQ131125 CTM131124:CTM131125 DDI131124:DDI131125 DNE131124:DNE131125 DXA131124:DXA131125 EGW131124:EGW131125 EQS131124:EQS131125 FAO131124:FAO131125 FKK131124:FKK131125 FUG131124:FUG131125 GEC131124:GEC131125 GNY131124:GNY131125 GXU131124:GXU131125 HHQ131124:HHQ131125 HRM131124:HRM131125 IBI131124:IBI131125 ILE131124:ILE131125 IVA131124:IVA131125 JEW131124:JEW131125 JOS131124:JOS131125 JYO131124:JYO131125 KIK131124:KIK131125 KSG131124:KSG131125 LCC131124:LCC131125 LLY131124:LLY131125 LVU131124:LVU131125 MFQ131124:MFQ131125 MPM131124:MPM131125 MZI131124:MZI131125 NJE131124:NJE131125 NTA131124:NTA131125 OCW131124:OCW131125 OMS131124:OMS131125 OWO131124:OWO131125 PGK131124:PGK131125 PQG131124:PQG131125 QAC131124:QAC131125 QJY131124:QJY131125 QTU131124:QTU131125 RDQ131124:RDQ131125 RNM131124:RNM131125 RXI131124:RXI131125 SHE131124:SHE131125 SRA131124:SRA131125 TAW131124:TAW131125 TKS131124:TKS131125 TUO131124:TUO131125 UEK131124:UEK131125 UOG131124:UOG131125 UYC131124:UYC131125 VHY131124:VHY131125 VRU131124:VRU131125 WBQ131124:WBQ131125 WLM131124:WLM131125 WVI131124:WVI131125 A196660:A196661 IW196660:IW196661 SS196660:SS196661 ACO196660:ACO196661 AMK196660:AMK196661 AWG196660:AWG196661 BGC196660:BGC196661 BPY196660:BPY196661 BZU196660:BZU196661 CJQ196660:CJQ196661 CTM196660:CTM196661 DDI196660:DDI196661 DNE196660:DNE196661 DXA196660:DXA196661 EGW196660:EGW196661 EQS196660:EQS196661 FAO196660:FAO196661 FKK196660:FKK196661 FUG196660:FUG196661 GEC196660:GEC196661 GNY196660:GNY196661 GXU196660:GXU196661 HHQ196660:HHQ196661 HRM196660:HRM196661 IBI196660:IBI196661 ILE196660:ILE196661 IVA196660:IVA196661 JEW196660:JEW196661 JOS196660:JOS196661 JYO196660:JYO196661 KIK196660:KIK196661 KSG196660:KSG196661 LCC196660:LCC196661 LLY196660:LLY196661 LVU196660:LVU196661 MFQ196660:MFQ196661 MPM196660:MPM196661 MZI196660:MZI196661 NJE196660:NJE196661 NTA196660:NTA196661 OCW196660:OCW196661 OMS196660:OMS196661 OWO196660:OWO196661 PGK196660:PGK196661 PQG196660:PQG196661 QAC196660:QAC196661 QJY196660:QJY196661 QTU196660:QTU196661 RDQ196660:RDQ196661 RNM196660:RNM196661 RXI196660:RXI196661 SHE196660:SHE196661 SRA196660:SRA196661 TAW196660:TAW196661 TKS196660:TKS196661 TUO196660:TUO196661 UEK196660:UEK196661 UOG196660:UOG196661 UYC196660:UYC196661 VHY196660:VHY196661 VRU196660:VRU196661 WBQ196660:WBQ196661 WLM196660:WLM196661 WVI196660:WVI196661 A262196:A262197 IW262196:IW262197 SS262196:SS262197 ACO262196:ACO262197 AMK262196:AMK262197 AWG262196:AWG262197 BGC262196:BGC262197 BPY262196:BPY262197 BZU262196:BZU262197 CJQ262196:CJQ262197 CTM262196:CTM262197 DDI262196:DDI262197 DNE262196:DNE262197 DXA262196:DXA262197 EGW262196:EGW262197 EQS262196:EQS262197 FAO262196:FAO262197 FKK262196:FKK262197 FUG262196:FUG262197 GEC262196:GEC262197 GNY262196:GNY262197 GXU262196:GXU262197 HHQ262196:HHQ262197 HRM262196:HRM262197 IBI262196:IBI262197 ILE262196:ILE262197 IVA262196:IVA262197 JEW262196:JEW262197 JOS262196:JOS262197 JYO262196:JYO262197 KIK262196:KIK262197 KSG262196:KSG262197 LCC262196:LCC262197 LLY262196:LLY262197 LVU262196:LVU262197 MFQ262196:MFQ262197 MPM262196:MPM262197 MZI262196:MZI262197 NJE262196:NJE262197 NTA262196:NTA262197 OCW262196:OCW262197 OMS262196:OMS262197 OWO262196:OWO262197 PGK262196:PGK262197 PQG262196:PQG262197 QAC262196:QAC262197 QJY262196:QJY262197 QTU262196:QTU262197 RDQ262196:RDQ262197 RNM262196:RNM262197 RXI262196:RXI262197 SHE262196:SHE262197 SRA262196:SRA262197 TAW262196:TAW262197 TKS262196:TKS262197 TUO262196:TUO262197 UEK262196:UEK262197 UOG262196:UOG262197 UYC262196:UYC262197 VHY262196:VHY262197 VRU262196:VRU262197 WBQ262196:WBQ262197 WLM262196:WLM262197 WVI262196:WVI262197 A327732:A327733 IW327732:IW327733 SS327732:SS327733 ACO327732:ACO327733 AMK327732:AMK327733 AWG327732:AWG327733 BGC327732:BGC327733 BPY327732:BPY327733 BZU327732:BZU327733 CJQ327732:CJQ327733 CTM327732:CTM327733 DDI327732:DDI327733 DNE327732:DNE327733 DXA327732:DXA327733 EGW327732:EGW327733 EQS327732:EQS327733 FAO327732:FAO327733 FKK327732:FKK327733 FUG327732:FUG327733 GEC327732:GEC327733 GNY327732:GNY327733 GXU327732:GXU327733 HHQ327732:HHQ327733 HRM327732:HRM327733 IBI327732:IBI327733 ILE327732:ILE327733 IVA327732:IVA327733 JEW327732:JEW327733 JOS327732:JOS327733 JYO327732:JYO327733 KIK327732:KIK327733 KSG327732:KSG327733 LCC327732:LCC327733 LLY327732:LLY327733 LVU327732:LVU327733 MFQ327732:MFQ327733 MPM327732:MPM327733 MZI327732:MZI327733 NJE327732:NJE327733 NTA327732:NTA327733 OCW327732:OCW327733 OMS327732:OMS327733 OWO327732:OWO327733 PGK327732:PGK327733 PQG327732:PQG327733 QAC327732:QAC327733 QJY327732:QJY327733 QTU327732:QTU327733 RDQ327732:RDQ327733 RNM327732:RNM327733 RXI327732:RXI327733 SHE327732:SHE327733 SRA327732:SRA327733 TAW327732:TAW327733 TKS327732:TKS327733 TUO327732:TUO327733 UEK327732:UEK327733 UOG327732:UOG327733 UYC327732:UYC327733 VHY327732:VHY327733 VRU327732:VRU327733 WBQ327732:WBQ327733 WLM327732:WLM327733 WVI327732:WVI327733 A393268:A393269 IW393268:IW393269 SS393268:SS393269 ACO393268:ACO393269 AMK393268:AMK393269 AWG393268:AWG393269 BGC393268:BGC393269 BPY393268:BPY393269 BZU393268:BZU393269 CJQ393268:CJQ393269 CTM393268:CTM393269 DDI393268:DDI393269 DNE393268:DNE393269 DXA393268:DXA393269 EGW393268:EGW393269 EQS393268:EQS393269 FAO393268:FAO393269 FKK393268:FKK393269 FUG393268:FUG393269 GEC393268:GEC393269 GNY393268:GNY393269 GXU393268:GXU393269 HHQ393268:HHQ393269 HRM393268:HRM393269 IBI393268:IBI393269 ILE393268:ILE393269 IVA393268:IVA393269 JEW393268:JEW393269 JOS393268:JOS393269 JYO393268:JYO393269 KIK393268:KIK393269 KSG393268:KSG393269 LCC393268:LCC393269 LLY393268:LLY393269 LVU393268:LVU393269 MFQ393268:MFQ393269 MPM393268:MPM393269 MZI393268:MZI393269 NJE393268:NJE393269 NTA393268:NTA393269 OCW393268:OCW393269 OMS393268:OMS393269 OWO393268:OWO393269 PGK393268:PGK393269 PQG393268:PQG393269 QAC393268:QAC393269 QJY393268:QJY393269 QTU393268:QTU393269 RDQ393268:RDQ393269 RNM393268:RNM393269 RXI393268:RXI393269 SHE393268:SHE393269 SRA393268:SRA393269 TAW393268:TAW393269 TKS393268:TKS393269 TUO393268:TUO393269 UEK393268:UEK393269 UOG393268:UOG393269 UYC393268:UYC393269 VHY393268:VHY393269 VRU393268:VRU393269 WBQ393268:WBQ393269 WLM393268:WLM393269 WVI393268:WVI393269 A458804:A458805 IW458804:IW458805 SS458804:SS458805 ACO458804:ACO458805 AMK458804:AMK458805 AWG458804:AWG458805 BGC458804:BGC458805 BPY458804:BPY458805 BZU458804:BZU458805 CJQ458804:CJQ458805 CTM458804:CTM458805 DDI458804:DDI458805 DNE458804:DNE458805 DXA458804:DXA458805 EGW458804:EGW458805 EQS458804:EQS458805 FAO458804:FAO458805 FKK458804:FKK458805 FUG458804:FUG458805 GEC458804:GEC458805 GNY458804:GNY458805 GXU458804:GXU458805 HHQ458804:HHQ458805 HRM458804:HRM458805 IBI458804:IBI458805 ILE458804:ILE458805 IVA458804:IVA458805 JEW458804:JEW458805 JOS458804:JOS458805 JYO458804:JYO458805 KIK458804:KIK458805 KSG458804:KSG458805 LCC458804:LCC458805 LLY458804:LLY458805 LVU458804:LVU458805 MFQ458804:MFQ458805 MPM458804:MPM458805 MZI458804:MZI458805 NJE458804:NJE458805 NTA458804:NTA458805 OCW458804:OCW458805 OMS458804:OMS458805 OWO458804:OWO458805 PGK458804:PGK458805 PQG458804:PQG458805 QAC458804:QAC458805 QJY458804:QJY458805 QTU458804:QTU458805 RDQ458804:RDQ458805 RNM458804:RNM458805 RXI458804:RXI458805 SHE458804:SHE458805 SRA458804:SRA458805 TAW458804:TAW458805 TKS458804:TKS458805 TUO458804:TUO458805 UEK458804:UEK458805 UOG458804:UOG458805 UYC458804:UYC458805 VHY458804:VHY458805 VRU458804:VRU458805 WBQ458804:WBQ458805 WLM458804:WLM458805 WVI458804:WVI458805 A524340:A524341 IW524340:IW524341 SS524340:SS524341 ACO524340:ACO524341 AMK524340:AMK524341 AWG524340:AWG524341 BGC524340:BGC524341 BPY524340:BPY524341 BZU524340:BZU524341 CJQ524340:CJQ524341 CTM524340:CTM524341 DDI524340:DDI524341 DNE524340:DNE524341 DXA524340:DXA524341 EGW524340:EGW524341 EQS524340:EQS524341 FAO524340:FAO524341 FKK524340:FKK524341 FUG524340:FUG524341 GEC524340:GEC524341 GNY524340:GNY524341 GXU524340:GXU524341 HHQ524340:HHQ524341 HRM524340:HRM524341 IBI524340:IBI524341 ILE524340:ILE524341 IVA524340:IVA524341 JEW524340:JEW524341 JOS524340:JOS524341 JYO524340:JYO524341 KIK524340:KIK524341 KSG524340:KSG524341 LCC524340:LCC524341 LLY524340:LLY524341 LVU524340:LVU524341 MFQ524340:MFQ524341 MPM524340:MPM524341 MZI524340:MZI524341 NJE524340:NJE524341 NTA524340:NTA524341 OCW524340:OCW524341 OMS524340:OMS524341 OWO524340:OWO524341 PGK524340:PGK524341 PQG524340:PQG524341 QAC524340:QAC524341 QJY524340:QJY524341 QTU524340:QTU524341 RDQ524340:RDQ524341 RNM524340:RNM524341 RXI524340:RXI524341 SHE524340:SHE524341 SRA524340:SRA524341 TAW524340:TAW524341 TKS524340:TKS524341 TUO524340:TUO524341 UEK524340:UEK524341 UOG524340:UOG524341 UYC524340:UYC524341 VHY524340:VHY524341 VRU524340:VRU524341 WBQ524340:WBQ524341 WLM524340:WLM524341 WVI524340:WVI524341 A589876:A589877 IW589876:IW589877 SS589876:SS589877 ACO589876:ACO589877 AMK589876:AMK589877 AWG589876:AWG589877 BGC589876:BGC589877 BPY589876:BPY589877 BZU589876:BZU589877 CJQ589876:CJQ589877 CTM589876:CTM589877 DDI589876:DDI589877 DNE589876:DNE589877 DXA589876:DXA589877 EGW589876:EGW589877 EQS589876:EQS589877 FAO589876:FAO589877 FKK589876:FKK589877 FUG589876:FUG589877 GEC589876:GEC589877 GNY589876:GNY589877 GXU589876:GXU589877 HHQ589876:HHQ589877 HRM589876:HRM589877 IBI589876:IBI589877 ILE589876:ILE589877 IVA589876:IVA589877 JEW589876:JEW589877 JOS589876:JOS589877 JYO589876:JYO589877 KIK589876:KIK589877 KSG589876:KSG589877 LCC589876:LCC589877 LLY589876:LLY589877 LVU589876:LVU589877 MFQ589876:MFQ589877 MPM589876:MPM589877 MZI589876:MZI589877 NJE589876:NJE589877 NTA589876:NTA589877 OCW589876:OCW589877 OMS589876:OMS589877 OWO589876:OWO589877 PGK589876:PGK589877 PQG589876:PQG589877 QAC589876:QAC589877 QJY589876:QJY589877 QTU589876:QTU589877 RDQ589876:RDQ589877 RNM589876:RNM589877 RXI589876:RXI589877 SHE589876:SHE589877 SRA589876:SRA589877 TAW589876:TAW589877 TKS589876:TKS589877 TUO589876:TUO589877 UEK589876:UEK589877 UOG589876:UOG589877 UYC589876:UYC589877 VHY589876:VHY589877 VRU589876:VRU589877 WBQ589876:WBQ589877 WLM589876:WLM589877 WVI589876:WVI589877 A655412:A655413 IW655412:IW655413 SS655412:SS655413 ACO655412:ACO655413 AMK655412:AMK655413 AWG655412:AWG655413 BGC655412:BGC655413 BPY655412:BPY655413 BZU655412:BZU655413 CJQ655412:CJQ655413 CTM655412:CTM655413 DDI655412:DDI655413 DNE655412:DNE655413 DXA655412:DXA655413 EGW655412:EGW655413 EQS655412:EQS655413 FAO655412:FAO655413 FKK655412:FKK655413 FUG655412:FUG655413 GEC655412:GEC655413 GNY655412:GNY655413 GXU655412:GXU655413 HHQ655412:HHQ655413 HRM655412:HRM655413 IBI655412:IBI655413 ILE655412:ILE655413 IVA655412:IVA655413 JEW655412:JEW655413 JOS655412:JOS655413 JYO655412:JYO655413 KIK655412:KIK655413 KSG655412:KSG655413 LCC655412:LCC655413 LLY655412:LLY655413 LVU655412:LVU655413 MFQ655412:MFQ655413 MPM655412:MPM655413 MZI655412:MZI655413 NJE655412:NJE655413 NTA655412:NTA655413 OCW655412:OCW655413 OMS655412:OMS655413 OWO655412:OWO655413 PGK655412:PGK655413 PQG655412:PQG655413 QAC655412:QAC655413 QJY655412:QJY655413 QTU655412:QTU655413 RDQ655412:RDQ655413 RNM655412:RNM655413 RXI655412:RXI655413 SHE655412:SHE655413 SRA655412:SRA655413 TAW655412:TAW655413 TKS655412:TKS655413 TUO655412:TUO655413 UEK655412:UEK655413 UOG655412:UOG655413 UYC655412:UYC655413 VHY655412:VHY655413 VRU655412:VRU655413 WBQ655412:WBQ655413 WLM655412:WLM655413 WVI655412:WVI655413 A720948:A720949 IW720948:IW720949 SS720948:SS720949 ACO720948:ACO720949 AMK720948:AMK720949 AWG720948:AWG720949 BGC720948:BGC720949 BPY720948:BPY720949 BZU720948:BZU720949 CJQ720948:CJQ720949 CTM720948:CTM720949 DDI720948:DDI720949 DNE720948:DNE720949 DXA720948:DXA720949 EGW720948:EGW720949 EQS720948:EQS720949 FAO720948:FAO720949 FKK720948:FKK720949 FUG720948:FUG720949 GEC720948:GEC720949 GNY720948:GNY720949 GXU720948:GXU720949 HHQ720948:HHQ720949 HRM720948:HRM720949 IBI720948:IBI720949 ILE720948:ILE720949 IVA720948:IVA720949 JEW720948:JEW720949 JOS720948:JOS720949 JYO720948:JYO720949 KIK720948:KIK720949 KSG720948:KSG720949 LCC720948:LCC720949 LLY720948:LLY720949 LVU720948:LVU720949 MFQ720948:MFQ720949 MPM720948:MPM720949 MZI720948:MZI720949 NJE720948:NJE720949 NTA720948:NTA720949 OCW720948:OCW720949 OMS720948:OMS720949 OWO720948:OWO720949 PGK720948:PGK720949 PQG720948:PQG720949 QAC720948:QAC720949 QJY720948:QJY720949 QTU720948:QTU720949 RDQ720948:RDQ720949 RNM720948:RNM720949 RXI720948:RXI720949 SHE720948:SHE720949 SRA720948:SRA720949 TAW720948:TAW720949 TKS720948:TKS720949 TUO720948:TUO720949 UEK720948:UEK720949 UOG720948:UOG720949 UYC720948:UYC720949 VHY720948:VHY720949 VRU720948:VRU720949 WBQ720948:WBQ720949 WLM720948:WLM720949 WVI720948:WVI720949 A786484:A786485 IW786484:IW786485 SS786484:SS786485 ACO786484:ACO786485 AMK786484:AMK786485 AWG786484:AWG786485 BGC786484:BGC786485 BPY786484:BPY786485 BZU786484:BZU786485 CJQ786484:CJQ786485 CTM786484:CTM786485 DDI786484:DDI786485 DNE786484:DNE786485 DXA786484:DXA786485 EGW786484:EGW786485 EQS786484:EQS786485 FAO786484:FAO786485 FKK786484:FKK786485 FUG786484:FUG786485 GEC786484:GEC786485 GNY786484:GNY786485 GXU786484:GXU786485 HHQ786484:HHQ786485 HRM786484:HRM786485 IBI786484:IBI786485 ILE786484:ILE786485 IVA786484:IVA786485 JEW786484:JEW786485 JOS786484:JOS786485 JYO786484:JYO786485 KIK786484:KIK786485 KSG786484:KSG786485 LCC786484:LCC786485 LLY786484:LLY786485 LVU786484:LVU786485 MFQ786484:MFQ786485 MPM786484:MPM786485 MZI786484:MZI786485 NJE786484:NJE786485 NTA786484:NTA786485 OCW786484:OCW786485 OMS786484:OMS786485 OWO786484:OWO786485 PGK786484:PGK786485 PQG786484:PQG786485 QAC786484:QAC786485 QJY786484:QJY786485 QTU786484:QTU786485 RDQ786484:RDQ786485 RNM786484:RNM786485 RXI786484:RXI786485 SHE786484:SHE786485 SRA786484:SRA786485 TAW786484:TAW786485 TKS786484:TKS786485 TUO786484:TUO786485 UEK786484:UEK786485 UOG786484:UOG786485 UYC786484:UYC786485 VHY786484:VHY786485 VRU786484:VRU786485 WBQ786484:WBQ786485 WLM786484:WLM786485 WVI786484:WVI786485 A852020:A852021 IW852020:IW852021 SS852020:SS852021 ACO852020:ACO852021 AMK852020:AMK852021 AWG852020:AWG852021 BGC852020:BGC852021 BPY852020:BPY852021 BZU852020:BZU852021 CJQ852020:CJQ852021 CTM852020:CTM852021 DDI852020:DDI852021 DNE852020:DNE852021 DXA852020:DXA852021 EGW852020:EGW852021 EQS852020:EQS852021 FAO852020:FAO852021 FKK852020:FKK852021 FUG852020:FUG852021 GEC852020:GEC852021 GNY852020:GNY852021 GXU852020:GXU852021 HHQ852020:HHQ852021 HRM852020:HRM852021 IBI852020:IBI852021 ILE852020:ILE852021 IVA852020:IVA852021 JEW852020:JEW852021 JOS852020:JOS852021 JYO852020:JYO852021 KIK852020:KIK852021 KSG852020:KSG852021 LCC852020:LCC852021 LLY852020:LLY852021 LVU852020:LVU852021 MFQ852020:MFQ852021 MPM852020:MPM852021 MZI852020:MZI852021 NJE852020:NJE852021 NTA852020:NTA852021 OCW852020:OCW852021 OMS852020:OMS852021 OWO852020:OWO852021 PGK852020:PGK852021 PQG852020:PQG852021 QAC852020:QAC852021 QJY852020:QJY852021 QTU852020:QTU852021 RDQ852020:RDQ852021 RNM852020:RNM852021 RXI852020:RXI852021 SHE852020:SHE852021 SRA852020:SRA852021 TAW852020:TAW852021 TKS852020:TKS852021 TUO852020:TUO852021 UEK852020:UEK852021 UOG852020:UOG852021 UYC852020:UYC852021 VHY852020:VHY852021 VRU852020:VRU852021 WBQ852020:WBQ852021 WLM852020:WLM852021 WVI852020:WVI852021 A917556:A917557 IW917556:IW917557 SS917556:SS917557 ACO917556:ACO917557 AMK917556:AMK917557 AWG917556:AWG917557 BGC917556:BGC917557 BPY917556:BPY917557 BZU917556:BZU917557 CJQ917556:CJQ917557 CTM917556:CTM917557 DDI917556:DDI917557 DNE917556:DNE917557 DXA917556:DXA917557 EGW917556:EGW917557 EQS917556:EQS917557 FAO917556:FAO917557 FKK917556:FKK917557 FUG917556:FUG917557 GEC917556:GEC917557 GNY917556:GNY917557 GXU917556:GXU917557 HHQ917556:HHQ917557 HRM917556:HRM917557 IBI917556:IBI917557 ILE917556:ILE917557 IVA917556:IVA917557 JEW917556:JEW917557 JOS917556:JOS917557 JYO917556:JYO917557 KIK917556:KIK917557 KSG917556:KSG917557 LCC917556:LCC917557 LLY917556:LLY917557 LVU917556:LVU917557 MFQ917556:MFQ917557 MPM917556:MPM917557 MZI917556:MZI917557 NJE917556:NJE917557 NTA917556:NTA917557 OCW917556:OCW917557 OMS917556:OMS917557 OWO917556:OWO917557 PGK917556:PGK917557 PQG917556:PQG917557 QAC917556:QAC917557 QJY917556:QJY917557 QTU917556:QTU917557 RDQ917556:RDQ917557 RNM917556:RNM917557 RXI917556:RXI917557 SHE917556:SHE917557 SRA917556:SRA917557 TAW917556:TAW917557 TKS917556:TKS917557 TUO917556:TUO917557 UEK917556:UEK917557 UOG917556:UOG917557 UYC917556:UYC917557 VHY917556:VHY917557 VRU917556:VRU917557 WBQ917556:WBQ917557 WLM917556:WLM917557 WVI917556:WVI917557 A983092:A983093 IW983092:IW983093 SS983092:SS983093 ACO983092:ACO983093 AMK983092:AMK983093 AWG983092:AWG983093 BGC983092:BGC983093 BPY983092:BPY983093 BZU983092:BZU983093 CJQ983092:CJQ983093 CTM983092:CTM983093 DDI983092:DDI983093 DNE983092:DNE983093 DXA983092:DXA983093 EGW983092:EGW983093 EQS983092:EQS983093 FAO983092:FAO983093 FKK983092:FKK983093 FUG983092:FUG983093 GEC983092:GEC983093 GNY983092:GNY983093 GXU983092:GXU983093 HHQ983092:HHQ983093 HRM983092:HRM983093 IBI983092:IBI983093 ILE983092:ILE983093 IVA983092:IVA983093 JEW983092:JEW983093 JOS983092:JOS983093 JYO983092:JYO983093 KIK983092:KIK983093 KSG983092:KSG983093 LCC983092:LCC983093 LLY983092:LLY983093 LVU983092:LVU983093 MFQ983092:MFQ983093 MPM983092:MPM983093 MZI983092:MZI983093 NJE983092:NJE983093 NTA983092:NTA983093 OCW983092:OCW983093 OMS983092:OMS983093 OWO983092:OWO983093 PGK983092:PGK983093 PQG983092:PQG983093 QAC983092:QAC983093 QJY983092:QJY983093 QTU983092:QTU983093 RDQ983092:RDQ983093 RNM983092:RNM983093 RXI983092:RXI983093 SHE983092:SHE983093 SRA983092:SRA983093 TAW983092:TAW983093 TKS983092:TKS983093 TUO983092:TUO983093 UEK983092:UEK983093 UOG983092:UOG983093 UYC983092:UYC983093 VHY983092:VHY983093 VRU983092:VRU983093 WBQ983092:WBQ983093 WLM983092:WLM983093 WVI983092:WVI983093 A36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xr:uid="{34928609-927C-4C5C-9C02-1048353F4F59}"/>
    <dataValidation allowBlank="1" showInputMessage="1" showErrorMessage="1" promptTitle="请在此插入行. Please insert from here." prompt="_x000a_Please copy this line, and click the right button to insert the copies line._x000a__x000a_1.请点选本行&quot;行符&quot;_x000a_2.点选右键&quot;复制&quot;一整行_x000a_3.用右键点选本行&quot;行符&quot;并&quot;插入复制的单元格&quot;" sqref="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A59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VI59 A65595 IW65595 SS65595 ACO65595 AMK65595 AWG65595 BGC65595 BPY65595 BZU65595 CJQ65595 CTM65595 DDI65595 DNE65595 DXA65595 EGW65595 EQS65595 FAO65595 FKK65595 FUG65595 GEC65595 GNY65595 GXU65595 HHQ65595 HRM65595 IBI65595 ILE65595 IVA65595 JEW65595 JOS65595 JYO65595 KIK65595 KSG65595 LCC65595 LLY65595 LVU65595 MFQ65595 MPM65595 MZI65595 NJE65595 NTA65595 OCW65595 OMS65595 OWO65595 PGK65595 PQG65595 QAC65595 QJY65595 QTU65595 RDQ65595 RNM65595 RXI65595 SHE65595 SRA65595 TAW65595 TKS65595 TUO65595 UEK65595 UOG65595 UYC65595 VHY65595 VRU65595 WBQ65595 WLM65595 WVI65595 A131131 IW131131 SS131131 ACO131131 AMK131131 AWG131131 BGC131131 BPY131131 BZU131131 CJQ131131 CTM131131 DDI131131 DNE131131 DXA131131 EGW131131 EQS131131 FAO131131 FKK131131 FUG131131 GEC131131 GNY131131 GXU131131 HHQ131131 HRM131131 IBI131131 ILE131131 IVA131131 JEW131131 JOS131131 JYO131131 KIK131131 KSG131131 LCC131131 LLY131131 LVU131131 MFQ131131 MPM131131 MZI131131 NJE131131 NTA131131 OCW131131 OMS131131 OWO131131 PGK131131 PQG131131 QAC131131 QJY131131 QTU131131 RDQ131131 RNM131131 RXI131131 SHE131131 SRA131131 TAW131131 TKS131131 TUO131131 UEK131131 UOG131131 UYC131131 VHY131131 VRU131131 WBQ131131 WLM131131 WVI131131 A196667 IW196667 SS196667 ACO196667 AMK196667 AWG196667 BGC196667 BPY196667 BZU196667 CJQ196667 CTM196667 DDI196667 DNE196667 DXA196667 EGW196667 EQS196667 FAO196667 FKK196667 FUG196667 GEC196667 GNY196667 GXU196667 HHQ196667 HRM196667 IBI196667 ILE196667 IVA196667 JEW196667 JOS196667 JYO196667 KIK196667 KSG196667 LCC196667 LLY196667 LVU196667 MFQ196667 MPM196667 MZI196667 NJE196667 NTA196667 OCW196667 OMS196667 OWO196667 PGK196667 PQG196667 QAC196667 QJY196667 QTU196667 RDQ196667 RNM196667 RXI196667 SHE196667 SRA196667 TAW196667 TKS196667 TUO196667 UEK196667 UOG196667 UYC196667 VHY196667 VRU196667 WBQ196667 WLM196667 WVI196667 A262203 IW262203 SS262203 ACO262203 AMK262203 AWG262203 BGC262203 BPY262203 BZU262203 CJQ262203 CTM262203 DDI262203 DNE262203 DXA262203 EGW262203 EQS262203 FAO262203 FKK262203 FUG262203 GEC262203 GNY262203 GXU262203 HHQ262203 HRM262203 IBI262203 ILE262203 IVA262203 JEW262203 JOS262203 JYO262203 KIK262203 KSG262203 LCC262203 LLY262203 LVU262203 MFQ262203 MPM262203 MZI262203 NJE262203 NTA262203 OCW262203 OMS262203 OWO262203 PGK262203 PQG262203 QAC262203 QJY262203 QTU262203 RDQ262203 RNM262203 RXI262203 SHE262203 SRA262203 TAW262203 TKS262203 TUO262203 UEK262203 UOG262203 UYC262203 VHY262203 VRU262203 WBQ262203 WLM262203 WVI262203 A327739 IW327739 SS327739 ACO327739 AMK327739 AWG327739 BGC327739 BPY327739 BZU327739 CJQ327739 CTM327739 DDI327739 DNE327739 DXA327739 EGW327739 EQS327739 FAO327739 FKK327739 FUG327739 GEC327739 GNY327739 GXU327739 HHQ327739 HRM327739 IBI327739 ILE327739 IVA327739 JEW327739 JOS327739 JYO327739 KIK327739 KSG327739 LCC327739 LLY327739 LVU327739 MFQ327739 MPM327739 MZI327739 NJE327739 NTA327739 OCW327739 OMS327739 OWO327739 PGK327739 PQG327739 QAC327739 QJY327739 QTU327739 RDQ327739 RNM327739 RXI327739 SHE327739 SRA327739 TAW327739 TKS327739 TUO327739 UEK327739 UOG327739 UYC327739 VHY327739 VRU327739 WBQ327739 WLM327739 WVI327739 A393275 IW393275 SS393275 ACO393275 AMK393275 AWG393275 BGC393275 BPY393275 BZU393275 CJQ393275 CTM393275 DDI393275 DNE393275 DXA393275 EGW393275 EQS393275 FAO393275 FKK393275 FUG393275 GEC393275 GNY393275 GXU393275 HHQ393275 HRM393275 IBI393275 ILE393275 IVA393275 JEW393275 JOS393275 JYO393275 KIK393275 KSG393275 LCC393275 LLY393275 LVU393275 MFQ393275 MPM393275 MZI393275 NJE393275 NTA393275 OCW393275 OMS393275 OWO393275 PGK393275 PQG393275 QAC393275 QJY393275 QTU393275 RDQ393275 RNM393275 RXI393275 SHE393275 SRA393275 TAW393275 TKS393275 TUO393275 UEK393275 UOG393275 UYC393275 VHY393275 VRU393275 WBQ393275 WLM393275 WVI393275 A458811 IW458811 SS458811 ACO458811 AMK458811 AWG458811 BGC458811 BPY458811 BZU458811 CJQ458811 CTM458811 DDI458811 DNE458811 DXA458811 EGW458811 EQS458811 FAO458811 FKK458811 FUG458811 GEC458811 GNY458811 GXU458811 HHQ458811 HRM458811 IBI458811 ILE458811 IVA458811 JEW458811 JOS458811 JYO458811 KIK458811 KSG458811 LCC458811 LLY458811 LVU458811 MFQ458811 MPM458811 MZI458811 NJE458811 NTA458811 OCW458811 OMS458811 OWO458811 PGK458811 PQG458811 QAC458811 QJY458811 QTU458811 RDQ458811 RNM458811 RXI458811 SHE458811 SRA458811 TAW458811 TKS458811 TUO458811 UEK458811 UOG458811 UYC458811 VHY458811 VRU458811 WBQ458811 WLM458811 WVI458811 A524347 IW524347 SS524347 ACO524347 AMK524347 AWG524347 BGC524347 BPY524347 BZU524347 CJQ524347 CTM524347 DDI524347 DNE524347 DXA524347 EGW524347 EQS524347 FAO524347 FKK524347 FUG524347 GEC524347 GNY524347 GXU524347 HHQ524347 HRM524347 IBI524347 ILE524347 IVA524347 JEW524347 JOS524347 JYO524347 KIK524347 KSG524347 LCC524347 LLY524347 LVU524347 MFQ524347 MPM524347 MZI524347 NJE524347 NTA524347 OCW524347 OMS524347 OWO524347 PGK524347 PQG524347 QAC524347 QJY524347 QTU524347 RDQ524347 RNM524347 RXI524347 SHE524347 SRA524347 TAW524347 TKS524347 TUO524347 UEK524347 UOG524347 UYC524347 VHY524347 VRU524347 WBQ524347 WLM524347 WVI524347 A589883 IW589883 SS589883 ACO589883 AMK589883 AWG589883 BGC589883 BPY589883 BZU589883 CJQ589883 CTM589883 DDI589883 DNE589883 DXA589883 EGW589883 EQS589883 FAO589883 FKK589883 FUG589883 GEC589883 GNY589883 GXU589883 HHQ589883 HRM589883 IBI589883 ILE589883 IVA589883 JEW589883 JOS589883 JYO589883 KIK589883 KSG589883 LCC589883 LLY589883 LVU589883 MFQ589883 MPM589883 MZI589883 NJE589883 NTA589883 OCW589883 OMS589883 OWO589883 PGK589883 PQG589883 QAC589883 QJY589883 QTU589883 RDQ589883 RNM589883 RXI589883 SHE589883 SRA589883 TAW589883 TKS589883 TUO589883 UEK589883 UOG589883 UYC589883 VHY589883 VRU589883 WBQ589883 WLM589883 WVI589883 A655419 IW655419 SS655419 ACO655419 AMK655419 AWG655419 BGC655419 BPY655419 BZU655419 CJQ655419 CTM655419 DDI655419 DNE655419 DXA655419 EGW655419 EQS655419 FAO655419 FKK655419 FUG655419 GEC655419 GNY655419 GXU655419 HHQ655419 HRM655419 IBI655419 ILE655419 IVA655419 JEW655419 JOS655419 JYO655419 KIK655419 KSG655419 LCC655419 LLY655419 LVU655419 MFQ655419 MPM655419 MZI655419 NJE655419 NTA655419 OCW655419 OMS655419 OWO655419 PGK655419 PQG655419 QAC655419 QJY655419 QTU655419 RDQ655419 RNM655419 RXI655419 SHE655419 SRA655419 TAW655419 TKS655419 TUO655419 UEK655419 UOG655419 UYC655419 VHY655419 VRU655419 WBQ655419 WLM655419 WVI655419 A720955 IW720955 SS720955 ACO720955 AMK720955 AWG720955 BGC720955 BPY720955 BZU720955 CJQ720955 CTM720955 DDI720955 DNE720955 DXA720955 EGW720955 EQS720955 FAO720955 FKK720955 FUG720955 GEC720955 GNY720955 GXU720955 HHQ720955 HRM720955 IBI720955 ILE720955 IVA720955 JEW720955 JOS720955 JYO720955 KIK720955 KSG720955 LCC720955 LLY720955 LVU720955 MFQ720955 MPM720955 MZI720955 NJE720955 NTA720955 OCW720955 OMS720955 OWO720955 PGK720955 PQG720955 QAC720955 QJY720955 QTU720955 RDQ720955 RNM720955 RXI720955 SHE720955 SRA720955 TAW720955 TKS720955 TUO720955 UEK720955 UOG720955 UYC720955 VHY720955 VRU720955 WBQ720955 WLM720955 WVI720955 A786491 IW786491 SS786491 ACO786491 AMK786491 AWG786491 BGC786491 BPY786491 BZU786491 CJQ786491 CTM786491 DDI786491 DNE786491 DXA786491 EGW786491 EQS786491 FAO786491 FKK786491 FUG786491 GEC786491 GNY786491 GXU786491 HHQ786491 HRM786491 IBI786491 ILE786491 IVA786491 JEW786491 JOS786491 JYO786491 KIK786491 KSG786491 LCC786491 LLY786491 LVU786491 MFQ786491 MPM786491 MZI786491 NJE786491 NTA786491 OCW786491 OMS786491 OWO786491 PGK786491 PQG786491 QAC786491 QJY786491 QTU786491 RDQ786491 RNM786491 RXI786491 SHE786491 SRA786491 TAW786491 TKS786491 TUO786491 UEK786491 UOG786491 UYC786491 VHY786491 VRU786491 WBQ786491 WLM786491 WVI786491 A852027 IW852027 SS852027 ACO852027 AMK852027 AWG852027 BGC852027 BPY852027 BZU852027 CJQ852027 CTM852027 DDI852027 DNE852027 DXA852027 EGW852027 EQS852027 FAO852027 FKK852027 FUG852027 GEC852027 GNY852027 GXU852027 HHQ852027 HRM852027 IBI852027 ILE852027 IVA852027 JEW852027 JOS852027 JYO852027 KIK852027 KSG852027 LCC852027 LLY852027 LVU852027 MFQ852027 MPM852027 MZI852027 NJE852027 NTA852027 OCW852027 OMS852027 OWO852027 PGK852027 PQG852027 QAC852027 QJY852027 QTU852027 RDQ852027 RNM852027 RXI852027 SHE852027 SRA852027 TAW852027 TKS852027 TUO852027 UEK852027 UOG852027 UYC852027 VHY852027 VRU852027 WBQ852027 WLM852027 WVI852027 A917563 IW917563 SS917563 ACO917563 AMK917563 AWG917563 BGC917563 BPY917563 BZU917563 CJQ917563 CTM917563 DDI917563 DNE917563 DXA917563 EGW917563 EQS917563 FAO917563 FKK917563 FUG917563 GEC917563 GNY917563 GXU917563 HHQ917563 HRM917563 IBI917563 ILE917563 IVA917563 JEW917563 JOS917563 JYO917563 KIK917563 KSG917563 LCC917563 LLY917563 LVU917563 MFQ917563 MPM917563 MZI917563 NJE917563 NTA917563 OCW917563 OMS917563 OWO917563 PGK917563 PQG917563 QAC917563 QJY917563 QTU917563 RDQ917563 RNM917563 RXI917563 SHE917563 SRA917563 TAW917563 TKS917563 TUO917563 UEK917563 UOG917563 UYC917563 VHY917563 VRU917563 WBQ917563 WLM917563 WVI917563 A983099 IW983099 SS983099 ACO983099 AMK983099 AWG983099 BGC983099 BPY983099 BZU983099 CJQ983099 CTM983099 DDI983099 DNE983099 DXA983099 EGW983099 EQS983099 FAO983099 FKK983099 FUG983099 GEC983099 GNY983099 GXU983099 HHQ983099 HRM983099 IBI983099 ILE983099 IVA983099 JEW983099 JOS983099 JYO983099 KIK983099 KSG983099 LCC983099 LLY983099 LVU983099 MFQ983099 MPM983099 MZI983099 NJE983099 NTA983099 OCW983099 OMS983099 OWO983099 PGK983099 PQG983099 QAC983099 QJY983099 QTU983099 RDQ983099 RNM983099 RXI983099 SHE983099 SRA983099 TAW983099 TKS983099 TUO983099 UEK983099 UOG983099 UYC983099 VHY983099 VRU983099 WBQ983099 WLM983099 WVI983099" xr:uid="{32E79F1B-CC89-404E-AA00-679942B405D8}"/>
  </dataValidations>
  <printOptions horizontalCentered="1" verticalCentered="1"/>
  <pageMargins left="0" right="0" top="0.39370078740157499" bottom="0" header="0.31496062992126" footer="0.31496062992126"/>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6</vt:i4>
      </vt:variant>
    </vt:vector>
  </HeadingPairs>
  <TitlesOfParts>
    <vt:vector size="12" baseType="lpstr">
      <vt:lpstr>总明细表</vt:lpstr>
      <vt:lpstr>WOCF </vt:lpstr>
      <vt:lpstr>HK</vt:lpstr>
      <vt:lpstr>TW</vt:lpstr>
      <vt:lpstr>SG</vt:lpstr>
      <vt:lpstr>KR</vt:lpstr>
      <vt:lpstr>HK!Print_Area</vt:lpstr>
      <vt:lpstr>KR!Print_Area</vt:lpstr>
      <vt:lpstr>SG!Print_Area</vt:lpstr>
      <vt:lpstr>TW!Print_Area</vt:lpstr>
      <vt:lpstr>'WOCF '!Print_Area</vt:lpstr>
      <vt:lpstr>'WOCF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dc:creator>
  <cp:lastModifiedBy>andre</cp:lastModifiedBy>
  <dcterms:created xsi:type="dcterms:W3CDTF">2018-06-01T01:21:19Z</dcterms:created>
  <dcterms:modified xsi:type="dcterms:W3CDTF">2018-06-01T01:26:14Z</dcterms:modified>
</cp:coreProperties>
</file>