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工作/0临时文件/"/>
    </mc:Choice>
  </mc:AlternateContent>
  <xr:revisionPtr revIDLastSave="0" documentId="13_ncr:1_{4C9FD555-A82A-644D-A2B9-8D1636F8AB99}" xr6:coauthVersionLast="47" xr6:coauthVersionMax="47" xr10:uidLastSave="{00000000-0000-0000-0000-000000000000}"/>
  <bookViews>
    <workbookView xWindow="6200" yWindow="840" windowWidth="19200" windowHeight="17960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1" i="2"/>
  <c r="E48" i="3"/>
  <c r="E49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0" i="3"/>
  <c r="A55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49" i="3"/>
  <c r="G49" i="3"/>
  <c r="H49" i="3"/>
  <c r="H50" i="3"/>
  <c r="C55" i="3"/>
  <c r="I55" i="3"/>
  <c r="G47" i="3"/>
  <c r="G43" i="3"/>
  <c r="G40" i="3"/>
  <c r="G35" i="3"/>
  <c r="G30" i="3"/>
  <c r="G27" i="3"/>
  <c r="G21" i="3"/>
  <c r="G16" i="3"/>
  <c r="G13" i="3"/>
  <c r="G50" i="3"/>
  <c r="G55" i="3"/>
  <c r="F47" i="3"/>
  <c r="F43" i="3"/>
  <c r="F40" i="3"/>
  <c r="F35" i="3"/>
  <c r="F30" i="3"/>
  <c r="F27" i="3"/>
  <c r="F21" i="3"/>
  <c r="F16" i="3"/>
  <c r="F13" i="3"/>
  <c r="F50" i="3"/>
  <c r="E55" i="3"/>
  <c r="D49" i="3"/>
  <c r="D47" i="3"/>
  <c r="D43" i="3"/>
  <c r="D40" i="3"/>
  <c r="D35" i="3"/>
  <c r="D30" i="3"/>
  <c r="D27" i="3"/>
  <c r="D21" i="3"/>
  <c r="D16" i="3"/>
  <c r="D13" i="3"/>
  <c r="D50" i="3"/>
  <c r="C49" i="3"/>
  <c r="C47" i="3"/>
  <c r="C43" i="3"/>
  <c r="C40" i="3"/>
  <c r="C35" i="3"/>
  <c r="C30" i="3"/>
  <c r="C27" i="3"/>
  <c r="C21" i="3"/>
  <c r="C16" i="3"/>
  <c r="C13" i="3"/>
  <c r="C50" i="3"/>
  <c r="H48" i="3"/>
  <c r="I36" i="2"/>
  <c r="J30" i="2"/>
  <c r="J29" i="2"/>
  <c r="J28" i="2"/>
  <c r="F28" i="2"/>
  <c r="J27" i="2"/>
  <c r="F27" i="2"/>
  <c r="H17" i="2"/>
  <c r="B20" i="2"/>
  <c r="I17" i="2"/>
  <c r="G20" i="2"/>
  <c r="K20" i="2"/>
  <c r="G17" i="2"/>
</calcChain>
</file>

<file path=xl/sharedStrings.xml><?xml version="1.0" encoding="utf-8"?>
<sst xmlns="http://schemas.openxmlformats.org/spreadsheetml/2006/main" count="115" uniqueCount="93">
  <si>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</si>
  <si>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</si>
  <si>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</si>
  <si>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</si>
  <si>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</si>
  <si>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</si>
  <si>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</si>
  <si>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</si>
  <si>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</si>
  <si>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</si>
  <si>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</si>
  <si>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</si>
  <si>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</si>
  <si>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</si>
  <si>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</si>
  <si>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</si>
  <si>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</si>
  <si>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</si>
  <si>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</si>
  <si>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</si>
  <si>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</si>
  <si>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</si>
  <si>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</si>
  <si>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</si>
  <si>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</si>
  <si>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</si>
  <si>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</si>
  <si>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</si>
  <si>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</si>
  <si>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</si>
  <si>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</si>
  <si>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</si>
  <si>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</si>
  <si>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family val="4"/>
        <charset val="134"/>
        <scheme val="minor"/>
      </rPr>
      <t>团号：</t>
    </r>
    <r>
      <rPr>
        <sz val="11"/>
        <color theme="1"/>
        <rFont val="DengXian"/>
        <family val="4"/>
        <charset val="134"/>
        <scheme val="minor"/>
      </rPr>
      <t>HMOA-210415-SXY600</t>
    </r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</si>
  <si>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</si>
  <si>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</si>
  <si>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</si>
  <si>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</si>
  <si>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</si>
  <si>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</si>
  <si>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</si>
  <si>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</si>
  <si>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</si>
  <si>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</si>
  <si>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</si>
  <si>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</si>
  <si>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</si>
  <si>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</si>
  <si>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</si>
  <si>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</si>
  <si>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</si>
  <si>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</si>
  <si>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</si>
  <si>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</si>
  <si>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</si>
  <si>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VIP用餐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</si>
  <si>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</si>
  <si>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</si>
  <si>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</si>
  <si>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</si>
  <si>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</si>
  <si>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</si>
  <si>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</si>
  <si>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</si>
  <si>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</si>
  <si>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</si>
  <si>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</si>
  <si>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</si>
  <si>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</si>
  <si>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</si>
  <si>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</si>
  <si>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</si>
  <si>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</si>
  <si>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</si>
  <si>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</si>
  <si>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</si>
  <si>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</si>
  <si>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</si>
  <si>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</si>
  <si>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张维</t>
    <phoneticPr fontId="13" type="noConversion"/>
  </si>
  <si>
    <t>佛山</t>
    <phoneticPr fontId="13" type="noConversion"/>
  </si>
  <si>
    <t>2022.8.11</t>
    <phoneticPr fontId="13" type="noConversion"/>
  </si>
  <si>
    <t>2022.7.18-19</t>
    <phoneticPr fontId="13" type="noConversion"/>
  </si>
  <si>
    <t>业务副总</t>
    <phoneticPr fontId="13" type="noConversion"/>
  </si>
  <si>
    <t>HMOA-210415-SXY600</t>
    <phoneticPr fontId="13" type="noConversion"/>
  </si>
  <si>
    <t>住宿费</t>
    <phoneticPr fontId="13" type="noConversion"/>
  </si>
  <si>
    <t>会议日期：2022.7.19</t>
    <phoneticPr fontId="13" type="noConversion"/>
  </si>
  <si>
    <t>标书打印</t>
    <phoneticPr fontId="13" type="noConversion"/>
  </si>
  <si>
    <t>快递费</t>
    <phoneticPr fontId="13" type="noConversion"/>
  </si>
  <si>
    <t>快递费用合计</t>
    <phoneticPr fontId="13" type="noConversion"/>
  </si>
  <si>
    <t>闪送文件</t>
    <phoneticPr fontId="13" type="noConversion"/>
  </si>
  <si>
    <t>马可</t>
    <phoneticPr fontId="13" type="noConversion"/>
  </si>
  <si>
    <t>报销人:张维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</si>
</sst>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family val="4"/>
      <charset val="134"/>
      <scheme val="minor"/>
    </font>
    <font>
      <b/>
      <sz val="14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21" zoomScale="150" zoomScaleNormal="85" workbookViewId="0">
      <selection activeCell="F23" sqref="F23"/>
    </sheetView>
  </sheetViews>
  <sheetFormatPr baseColWidth="10" defaultColWidth="8.83203125" defaultRowHeight="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2.6640625" customWidth="1"/>
    <col min="8" max="8" width="11.1640625" customWidth="1"/>
    <col min="9" max="9" width="1" customWidth="1"/>
    <col min="10" max="10" width="11.83203125" customWidth="1"/>
    <col min="11" max="11" width="9.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8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30"/>
      <c r="C4" s="30"/>
      <c r="D4" s="30"/>
      <c r="E4" s="30"/>
      <c r="F4" s="30"/>
      <c r="G4" s="30"/>
      <c r="H4" s="30"/>
      <c r="I4" s="30"/>
      <c r="J4" s="30"/>
      <c r="K4" s="53"/>
    </row>
    <row r="5" spans="2:11" ht="20" customHeight="1">
      <c r="B5" s="31"/>
      <c r="C5" s="32"/>
      <c r="D5" s="33" t="s">
        <v>1</v>
      </c>
      <c r="E5" s="33"/>
      <c r="F5" s="81" t="s">
        <v>79</v>
      </c>
      <c r="G5" s="81"/>
      <c r="H5" s="33" t="s">
        <v>2</v>
      </c>
      <c r="I5" s="32"/>
      <c r="J5" s="81" t="s">
        <v>83</v>
      </c>
      <c r="K5" s="82"/>
    </row>
    <row r="6" spans="2:11" ht="20" customHeight="1">
      <c r="B6" s="34"/>
      <c r="C6" s="35"/>
      <c r="D6" s="36" t="s">
        <v>3</v>
      </c>
      <c r="E6" s="36"/>
      <c r="F6" s="83" t="s">
        <v>80</v>
      </c>
      <c r="G6" s="83"/>
      <c r="H6" s="36" t="s">
        <v>4</v>
      </c>
      <c r="I6" s="35"/>
      <c r="J6" s="83"/>
      <c r="K6" s="84"/>
    </row>
    <row r="7" spans="2:11" ht="20" customHeight="1">
      <c r="B7" s="34"/>
      <c r="C7" s="35"/>
      <c r="D7" s="36" t="s">
        <v>5</v>
      </c>
      <c r="E7" s="36"/>
      <c r="F7" s="83" t="s">
        <v>82</v>
      </c>
      <c r="G7" s="83"/>
      <c r="H7" s="36" t="s">
        <v>6</v>
      </c>
      <c r="I7" s="54"/>
      <c r="J7" s="85" t="s">
        <v>81</v>
      </c>
      <c r="K7" s="84"/>
    </row>
    <row r="8" spans="2:11" ht="20" customHeight="1">
      <c r="B8" s="37"/>
      <c r="C8" s="38"/>
      <c r="D8" s="39"/>
      <c r="E8" s="39"/>
      <c r="F8" s="40"/>
      <c r="G8" s="40"/>
      <c r="H8" s="39" t="s">
        <v>7</v>
      </c>
      <c r="I8" s="55"/>
      <c r="J8" s="89" t="s">
        <v>84</v>
      </c>
      <c r="K8" s="79"/>
    </row>
    <row r="9" spans="2:11" ht="20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" customHeight="1">
      <c r="B10" s="90" t="s">
        <v>8</v>
      </c>
      <c r="C10" s="91"/>
      <c r="D10" s="42" t="s">
        <v>9</v>
      </c>
      <c r="E10" s="65" t="s">
        <v>10</v>
      </c>
      <c r="F10" s="67"/>
      <c r="G10" s="44" t="s">
        <v>11</v>
      </c>
      <c r="H10" s="43" t="s">
        <v>12</v>
      </c>
      <c r="I10" s="65" t="s">
        <v>13</v>
      </c>
      <c r="J10" s="67"/>
      <c r="K10" s="44" t="s">
        <v>14</v>
      </c>
    </row>
    <row r="11" spans="2:11">
      <c r="B11" s="70">
        <v>1</v>
      </c>
      <c r="C11" s="71"/>
      <c r="D11" s="47" t="s">
        <v>15</v>
      </c>
      <c r="E11" s="72" t="s">
        <v>15</v>
      </c>
      <c r="F11" s="72"/>
      <c r="G11" s="48">
        <v>889</v>
      </c>
      <c r="H11" s="48">
        <f>G11</f>
        <v>889</v>
      </c>
      <c r="I11" s="56"/>
      <c r="J11" s="57"/>
      <c r="K11" s="58"/>
    </row>
    <row r="12" spans="2:11">
      <c r="B12" s="70">
        <v>1</v>
      </c>
      <c r="C12" s="71"/>
      <c r="D12" s="75" t="s">
        <v>16</v>
      </c>
      <c r="E12" s="72" t="s">
        <v>17</v>
      </c>
      <c r="F12" s="72"/>
      <c r="G12" s="48">
        <v>552.88</v>
      </c>
      <c r="H12" s="48">
        <f t="shared" ref="H12:H16" si="0">G12</f>
        <v>552.88</v>
      </c>
      <c r="I12" s="56"/>
      <c r="J12" s="57"/>
      <c r="K12" s="58"/>
    </row>
    <row r="13" spans="2:11">
      <c r="B13" s="70">
        <v>2</v>
      </c>
      <c r="C13" s="71"/>
      <c r="D13" s="76"/>
      <c r="E13" s="72" t="s">
        <v>17</v>
      </c>
      <c r="F13" s="72"/>
      <c r="G13" s="48">
        <v>540.82000000000005</v>
      </c>
      <c r="H13" s="48">
        <f t="shared" si="0"/>
        <v>540.82000000000005</v>
      </c>
      <c r="I13" s="56"/>
      <c r="J13" s="57"/>
      <c r="K13" s="58"/>
    </row>
    <row r="14" spans="2:11">
      <c r="B14" s="45"/>
      <c r="C14" s="46"/>
      <c r="D14" s="76"/>
      <c r="E14" s="72" t="s">
        <v>17</v>
      </c>
      <c r="F14" s="72"/>
      <c r="G14" s="48">
        <v>154.22</v>
      </c>
      <c r="H14" s="48">
        <f t="shared" si="0"/>
        <v>154.22</v>
      </c>
      <c r="I14" s="56"/>
      <c r="J14" s="57"/>
      <c r="K14" s="58"/>
    </row>
    <row r="15" spans="2:11">
      <c r="B15" s="70">
        <v>3</v>
      </c>
      <c r="C15" s="71"/>
      <c r="D15" s="49" t="s">
        <v>18</v>
      </c>
      <c r="E15" s="72" t="s">
        <v>18</v>
      </c>
      <c r="F15" s="72"/>
      <c r="G15" s="48">
        <v>198</v>
      </c>
      <c r="H15" s="48">
        <f t="shared" si="0"/>
        <v>198</v>
      </c>
      <c r="I15" s="73"/>
      <c r="J15" s="74"/>
      <c r="K15" s="59"/>
    </row>
    <row r="16" spans="2:11">
      <c r="B16" s="70">
        <v>7</v>
      </c>
      <c r="C16" s="71"/>
      <c r="D16" s="47"/>
      <c r="E16" s="72" t="s">
        <v>85</v>
      </c>
      <c r="F16" s="72"/>
      <c r="G16" s="48">
        <v>1196</v>
      </c>
      <c r="H16" s="48">
        <f t="shared" si="0"/>
        <v>1196</v>
      </c>
      <c r="I16" s="73"/>
      <c r="J16" s="74"/>
      <c r="K16" s="58"/>
    </row>
    <row r="17" spans="1:11">
      <c r="B17" s="65" t="s">
        <v>19</v>
      </c>
      <c r="C17" s="66"/>
      <c r="D17" s="66"/>
      <c r="E17" s="66"/>
      <c r="F17" s="67"/>
      <c r="G17" s="50">
        <f>SUM(G11:G16)</f>
        <v>3530.92</v>
      </c>
      <c r="H17" s="50">
        <f>SUM(H11:H16)</f>
        <v>3530.92</v>
      </c>
      <c r="I17" s="68">
        <f>SUM(I12:J16)</f>
        <v>0</v>
      </c>
      <c r="J17" s="69"/>
      <c r="K17" s="60"/>
    </row>
    <row r="18" spans="1:11" ht="20" customHeight="1">
      <c r="B18" s="41"/>
      <c r="C18" s="41"/>
      <c r="D18" s="41"/>
      <c r="E18" s="41"/>
      <c r="F18" s="41"/>
      <c r="G18" s="41"/>
      <c r="H18" s="41"/>
      <c r="I18" s="41"/>
      <c r="J18" s="61"/>
      <c r="K18" s="41"/>
    </row>
    <row r="19" spans="1:11">
      <c r="B19" s="86" t="s">
        <v>12</v>
      </c>
      <c r="C19" s="86"/>
      <c r="D19" s="86"/>
      <c r="E19" s="86"/>
      <c r="F19" s="86"/>
      <c r="G19" s="86" t="s">
        <v>20</v>
      </c>
      <c r="H19" s="86"/>
      <c r="I19" s="86"/>
      <c r="J19" s="86"/>
      <c r="K19" s="44" t="s">
        <v>21</v>
      </c>
    </row>
    <row r="20" spans="1:11">
      <c r="B20" s="87">
        <f>H17</f>
        <v>3530.92</v>
      </c>
      <c r="C20" s="87"/>
      <c r="D20" s="87"/>
      <c r="E20" s="87"/>
      <c r="F20" s="87"/>
      <c r="G20" s="87">
        <f>I17</f>
        <v>0</v>
      </c>
      <c r="H20" s="87"/>
      <c r="I20" s="87"/>
      <c r="J20" s="87"/>
      <c r="K20" s="62">
        <f>SUM(B20:J20)</f>
        <v>3530.92</v>
      </c>
    </row>
    <row r="21" spans="1:11" ht="20" customHeight="1"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ht="20" customHeight="1">
      <c r="B22" s="77" t="s">
        <v>92</v>
      </c>
      <c r="C22" s="77"/>
      <c r="D22" s="77"/>
      <c r="E22" s="41"/>
      <c r="F22" s="41" t="s">
        <v>23</v>
      </c>
      <c r="G22" s="41" t="s">
        <v>24</v>
      </c>
      <c r="H22" s="41"/>
      <c r="I22" s="41"/>
      <c r="J22" s="41" t="s">
        <v>25</v>
      </c>
      <c r="K22" s="41"/>
    </row>
    <row r="25" spans="1:11" ht="18">
      <c r="A25" s="88" t="s">
        <v>26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7" spans="1:11">
      <c r="B27" s="31"/>
      <c r="C27" s="32"/>
      <c r="D27" s="33" t="s">
        <v>1</v>
      </c>
      <c r="E27" s="33"/>
      <c r="F27" s="81" t="str">
        <f>F5</f>
        <v>张维</v>
      </c>
      <c r="G27" s="81"/>
      <c r="H27" s="33" t="s">
        <v>2</v>
      </c>
      <c r="I27" s="32"/>
      <c r="J27" s="81" t="str">
        <f>J5</f>
        <v>业务副总</v>
      </c>
      <c r="K27" s="82"/>
    </row>
    <row r="28" spans="1:11">
      <c r="B28" s="34"/>
      <c r="C28" s="35"/>
      <c r="D28" s="36" t="s">
        <v>3</v>
      </c>
      <c r="E28" s="36"/>
      <c r="F28" s="83" t="str">
        <f>F6</f>
        <v>佛山</v>
      </c>
      <c r="G28" s="83"/>
      <c r="H28" s="36" t="s">
        <v>4</v>
      </c>
      <c r="I28" s="35"/>
      <c r="J28" s="83">
        <f>J6</f>
        <v>0</v>
      </c>
      <c r="K28" s="84"/>
    </row>
    <row r="29" spans="1:11">
      <c r="B29" s="34"/>
      <c r="C29" s="35"/>
      <c r="D29" s="36" t="s">
        <v>5</v>
      </c>
      <c r="E29" s="36"/>
      <c r="F29" s="83" t="s">
        <v>27</v>
      </c>
      <c r="G29" s="83"/>
      <c r="H29" s="36" t="s">
        <v>6</v>
      </c>
      <c r="I29" s="54"/>
      <c r="J29" s="85" t="str">
        <f>J7</f>
        <v>2022.8.11</v>
      </c>
      <c r="K29" s="84"/>
    </row>
    <row r="30" spans="1:11">
      <c r="B30" s="37"/>
      <c r="C30" s="38"/>
      <c r="D30" s="39"/>
      <c r="E30" s="39"/>
      <c r="F30" s="40"/>
      <c r="G30" s="40"/>
      <c r="H30" s="39" t="s">
        <v>7</v>
      </c>
      <c r="I30" s="55"/>
      <c r="J30" s="78" t="str">
        <f>J8</f>
        <v>HMOA-210415-SXY600</v>
      </c>
      <c r="K30" s="79"/>
    </row>
    <row r="32" spans="1:11">
      <c r="B32" s="72"/>
      <c r="C32" s="72"/>
      <c r="D32" s="51" t="s">
        <v>28</v>
      </c>
      <c r="E32" s="72" t="s">
        <v>29</v>
      </c>
      <c r="F32" s="72"/>
      <c r="G32" s="48" t="s">
        <v>30</v>
      </c>
      <c r="H32" s="48" t="s">
        <v>31</v>
      </c>
      <c r="I32" s="80" t="s">
        <v>19</v>
      </c>
      <c r="J32" s="80"/>
      <c r="K32" s="63" t="s">
        <v>14</v>
      </c>
    </row>
    <row r="33" spans="2:11">
      <c r="B33" s="72">
        <v>1</v>
      </c>
      <c r="C33" s="72"/>
      <c r="D33" s="51"/>
      <c r="E33" s="72"/>
      <c r="F33" s="72"/>
      <c r="G33" s="48"/>
      <c r="H33" s="48"/>
      <c r="I33" s="73"/>
      <c r="J33" s="74"/>
      <c r="K33" s="63"/>
    </row>
    <row r="34" spans="2:11">
      <c r="B34" s="72">
        <v>2</v>
      </c>
      <c r="C34" s="72"/>
      <c r="D34" s="51"/>
      <c r="E34" s="72"/>
      <c r="F34" s="72"/>
      <c r="G34" s="48"/>
      <c r="H34" s="48"/>
      <c r="I34" s="73"/>
      <c r="J34" s="74"/>
      <c r="K34" s="63"/>
    </row>
    <row r="35" spans="2:11">
      <c r="B35" s="72">
        <v>3</v>
      </c>
      <c r="C35" s="72"/>
      <c r="D35" s="52"/>
      <c r="E35" s="72"/>
      <c r="F35" s="72"/>
      <c r="G35" s="48"/>
      <c r="H35" s="48"/>
      <c r="I35" s="73"/>
      <c r="J35" s="74"/>
      <c r="K35" s="58"/>
    </row>
    <row r="36" spans="2:11">
      <c r="B36" s="65" t="s">
        <v>19</v>
      </c>
      <c r="C36" s="66"/>
      <c r="D36" s="66"/>
      <c r="E36" s="66"/>
      <c r="F36" s="67"/>
      <c r="G36" s="50"/>
      <c r="H36" s="50"/>
      <c r="I36" s="68">
        <f>SUM(I33:J35)</f>
        <v>0</v>
      </c>
      <c r="J36" s="69"/>
      <c r="K36" s="60"/>
    </row>
    <row r="37" spans="2:11" ht="20" customHeight="1">
      <c r="B37" s="41" t="s">
        <v>22</v>
      </c>
      <c r="C37" s="41"/>
      <c r="D37" s="41"/>
      <c r="E37" s="41"/>
      <c r="F37" s="41" t="s">
        <v>23</v>
      </c>
      <c r="G37" s="41" t="s">
        <v>24</v>
      </c>
      <c r="H37" s="41"/>
      <c r="I37" s="41"/>
      <c r="J37" s="41" t="s">
        <v>25</v>
      </c>
      <c r="K37" s="41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7:F17"/>
    <mergeCell ref="I17:J17"/>
    <mergeCell ref="B15:C15"/>
    <mergeCell ref="E15:F15"/>
    <mergeCell ref="I15:J15"/>
    <mergeCell ref="D12:D14"/>
    <mergeCell ref="E14:F14"/>
    <mergeCell ref="B22:D22"/>
    <mergeCell ref="B34:C34"/>
    <mergeCell ref="E34:F34"/>
    <mergeCell ref="B32:C32"/>
    <mergeCell ref="E32:F32"/>
    <mergeCell ref="B33:C33"/>
    <mergeCell ref="E33:F33"/>
    <mergeCell ref="F27:G27"/>
    <mergeCell ref="F28:G28"/>
    <mergeCell ref="F29:G29"/>
    <mergeCell ref="B19:F19"/>
    <mergeCell ref="G19:J19"/>
    <mergeCell ref="B20:F20"/>
    <mergeCell ref="G20:J20"/>
    <mergeCell ref="B36:F36"/>
    <mergeCell ref="I36:J36"/>
    <mergeCell ref="B16:C16"/>
    <mergeCell ref="E16:F16"/>
    <mergeCell ref="I16:J16"/>
    <mergeCell ref="I34:J34"/>
    <mergeCell ref="B35:C35"/>
    <mergeCell ref="E35:F35"/>
    <mergeCell ref="I35:J35"/>
    <mergeCell ref="J30:K30"/>
    <mergeCell ref="I32:J32"/>
    <mergeCell ref="I33:J33"/>
    <mergeCell ref="J27:K27"/>
    <mergeCell ref="J28:K28"/>
    <mergeCell ref="J29:K29"/>
    <mergeCell ref="A25:K25"/>
  </mergeCells>
  <phoneticPr fontId="13" type="noConversion"/>
  <pageMargins left="0.69930555555555596" right="0.69930555555555596" top="0.75" bottom="0.75" header="0.3" footer="0.3"/>
  <pageSetup paperSize="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7"/>
  <sheetViews>
    <sheetView workbookViewId="0">
      <selection activeCell="D40" sqref="D40"/>
    </sheetView>
  </sheetViews>
  <sheetFormatPr baseColWidth="10" defaultColWidth="8.83203125" defaultRowHeight="21" customHeight="1"/>
  <cols>
    <col min="1" max="1" width="8.83203125" style="2"/>
    <col min="2" max="2" width="16.6640625" customWidth="1"/>
    <col min="3" max="3" width="13.1640625" style="3" customWidth="1"/>
    <col min="4" max="4" width="8.83203125" style="2"/>
    <col min="5" max="5" width="16.33203125" style="2" customWidth="1"/>
    <col min="6" max="6" width="9.33203125"/>
    <col min="8" max="8" width="9.83203125"/>
    <col min="9" max="9" width="28.6640625" customWidth="1"/>
    <col min="10" max="10" width="39.5" customWidth="1"/>
  </cols>
  <sheetData>
    <row r="2" spans="1:12" ht="21" customHeight="1">
      <c r="C2" s="88" t="s">
        <v>32</v>
      </c>
      <c r="D2" s="88"/>
      <c r="E2" s="88"/>
      <c r="F2" s="88"/>
      <c r="G2" s="88"/>
      <c r="H2" s="88"/>
      <c r="I2" s="20"/>
      <c r="J2" s="20"/>
      <c r="K2" s="20"/>
      <c r="L2" s="20"/>
    </row>
    <row r="4" spans="1:12" ht="21" customHeight="1">
      <c r="H4" s="94" t="s">
        <v>33</v>
      </c>
      <c r="I4" s="94"/>
      <c r="J4" s="94" t="s">
        <v>86</v>
      </c>
    </row>
    <row r="5" spans="1:12" ht="21" customHeight="1">
      <c r="H5" s="95"/>
      <c r="I5" s="95"/>
      <c r="J5" s="95"/>
    </row>
    <row r="6" spans="1:12" ht="21" customHeight="1">
      <c r="A6" s="118" t="s">
        <v>8</v>
      </c>
      <c r="B6" s="100" t="s">
        <v>34</v>
      </c>
      <c r="C6" s="120" t="s">
        <v>35</v>
      </c>
      <c r="D6" s="120"/>
      <c r="E6" s="120"/>
      <c r="F6" s="121" t="s">
        <v>36</v>
      </c>
      <c r="G6" s="121"/>
      <c r="H6" s="121"/>
      <c r="I6" s="121"/>
      <c r="J6" s="100" t="s">
        <v>37</v>
      </c>
    </row>
    <row r="7" spans="1:12" ht="21" customHeight="1">
      <c r="A7" s="118"/>
      <c r="B7" s="100"/>
      <c r="C7" s="6" t="s">
        <v>38</v>
      </c>
      <c r="D7" s="7" t="s">
        <v>39</v>
      </c>
      <c r="E7" s="4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100"/>
    </row>
    <row r="8" spans="1:12" ht="21" customHeight="1">
      <c r="A8" s="112">
        <v>1</v>
      </c>
      <c r="B8" s="119" t="s">
        <v>45</v>
      </c>
      <c r="C8" s="111">
        <v>0</v>
      </c>
      <c r="D8" s="112">
        <v>0</v>
      </c>
      <c r="E8" s="99">
        <f>C8*D8</f>
        <v>0</v>
      </c>
      <c r="F8" s="10">
        <v>0</v>
      </c>
      <c r="G8" s="10">
        <v>0</v>
      </c>
      <c r="H8" s="10">
        <f>F8+G8</f>
        <v>0</v>
      </c>
      <c r="I8" s="21"/>
      <c r="J8" s="101" t="s">
        <v>46</v>
      </c>
    </row>
    <row r="9" spans="1:12" ht="21" customHeight="1">
      <c r="A9" s="112"/>
      <c r="B9" s="119"/>
      <c r="C9" s="111"/>
      <c r="D9" s="112"/>
      <c r="E9" s="99"/>
      <c r="F9" s="10">
        <v>0</v>
      </c>
      <c r="G9" s="10">
        <v>0</v>
      </c>
      <c r="H9" s="10">
        <f>F9+G9</f>
        <v>0</v>
      </c>
      <c r="I9" s="21"/>
      <c r="J9" s="102"/>
    </row>
    <row r="10" spans="1:12" ht="21" customHeight="1">
      <c r="A10" s="112"/>
      <c r="B10" s="119"/>
      <c r="C10" s="111"/>
      <c r="D10" s="112"/>
      <c r="E10" s="99"/>
      <c r="F10" s="10">
        <v>0</v>
      </c>
      <c r="G10" s="10">
        <v>0</v>
      </c>
      <c r="H10" s="10">
        <f>F10+G10</f>
        <v>0</v>
      </c>
      <c r="I10" s="21"/>
      <c r="J10" s="102"/>
    </row>
    <row r="11" spans="1:12" ht="21" customHeight="1">
      <c r="A11" s="112"/>
      <c r="B11" s="119"/>
      <c r="C11" s="111"/>
      <c r="D11" s="112"/>
      <c r="E11" s="99"/>
      <c r="F11" s="10">
        <v>0</v>
      </c>
      <c r="G11" s="10">
        <v>0</v>
      </c>
      <c r="H11" s="10">
        <f>F11+G11</f>
        <v>0</v>
      </c>
      <c r="I11" s="22"/>
      <c r="J11" s="102"/>
    </row>
    <row r="12" spans="1:12" ht="21" customHeight="1">
      <c r="A12" s="112"/>
      <c r="B12" s="119"/>
      <c r="C12" s="111"/>
      <c r="D12" s="112"/>
      <c r="E12" s="99"/>
      <c r="F12" s="10">
        <v>0</v>
      </c>
      <c r="G12" s="10">
        <v>0</v>
      </c>
      <c r="H12" s="10">
        <f>F12+G12</f>
        <v>0</v>
      </c>
      <c r="I12" s="22"/>
      <c r="J12" s="102"/>
    </row>
    <row r="13" spans="1:12" s="1" customFormat="1" ht="21" customHeight="1">
      <c r="A13" s="12"/>
      <c r="B13" s="13" t="s">
        <v>47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03"/>
    </row>
    <row r="14" spans="1:12" ht="21" customHeight="1">
      <c r="A14" s="113">
        <v>2</v>
      </c>
      <c r="B14" s="125" t="s">
        <v>48</v>
      </c>
      <c r="C14" s="96">
        <v>0</v>
      </c>
      <c r="D14" s="113">
        <v>0</v>
      </c>
      <c r="E14" s="96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01" t="s">
        <v>49</v>
      </c>
    </row>
    <row r="15" spans="1:12" ht="21" customHeight="1">
      <c r="A15" s="114"/>
      <c r="B15" s="126"/>
      <c r="C15" s="98"/>
      <c r="D15" s="114"/>
      <c r="E15" s="98"/>
      <c r="F15" s="10">
        <v>0</v>
      </c>
      <c r="G15" s="10">
        <v>0</v>
      </c>
      <c r="H15" s="10">
        <f t="shared" ref="H15" si="1">F15+G15</f>
        <v>0</v>
      </c>
      <c r="I15" s="22"/>
      <c r="J15" s="102"/>
    </row>
    <row r="16" spans="1:12" s="1" customFormat="1" ht="21" customHeight="1">
      <c r="A16" s="12"/>
      <c r="B16" s="13" t="s">
        <v>50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03"/>
    </row>
    <row r="17" spans="1:10" ht="21" customHeight="1">
      <c r="A17" s="113">
        <v>3</v>
      </c>
      <c r="B17" s="125" t="s">
        <v>51</v>
      </c>
      <c r="C17" s="96">
        <v>0</v>
      </c>
      <c r="D17" s="113">
        <v>0</v>
      </c>
      <c r="E17" s="96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04" t="s">
        <v>52</v>
      </c>
    </row>
    <row r="18" spans="1:10" ht="21" customHeight="1">
      <c r="A18" s="115"/>
      <c r="B18" s="127"/>
      <c r="C18" s="97"/>
      <c r="D18" s="115"/>
      <c r="E18" s="97"/>
      <c r="F18" s="10">
        <v>0</v>
      </c>
      <c r="G18" s="10">
        <v>0</v>
      </c>
      <c r="H18" s="10">
        <f>F18+G18</f>
        <v>0</v>
      </c>
      <c r="I18" s="22"/>
      <c r="J18" s="105"/>
    </row>
    <row r="19" spans="1:10" ht="21" customHeight="1">
      <c r="A19" s="115"/>
      <c r="B19" s="127"/>
      <c r="C19" s="97"/>
      <c r="D19" s="115"/>
      <c r="E19" s="97"/>
      <c r="F19" s="10">
        <v>0</v>
      </c>
      <c r="G19" s="10">
        <v>0</v>
      </c>
      <c r="H19" s="10">
        <f t="shared" ref="H19:H26" si="2">F19+G19</f>
        <v>0</v>
      </c>
      <c r="I19" s="22"/>
      <c r="J19" s="105"/>
    </row>
    <row r="20" spans="1:10" ht="21" customHeight="1">
      <c r="A20" s="115"/>
      <c r="B20" s="127"/>
      <c r="C20" s="97"/>
      <c r="D20" s="115"/>
      <c r="E20" s="97"/>
      <c r="F20" s="10">
        <v>0</v>
      </c>
      <c r="G20" s="10">
        <v>0</v>
      </c>
      <c r="H20" s="10">
        <f t="shared" si="2"/>
        <v>0</v>
      </c>
      <c r="I20" s="22"/>
      <c r="J20" s="105"/>
    </row>
    <row r="21" spans="1:10" s="1" customFormat="1" ht="21" customHeight="1">
      <c r="A21" s="12"/>
      <c r="B21" s="13" t="s">
        <v>53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06"/>
    </row>
    <row r="22" spans="1:10" ht="20" customHeight="1">
      <c r="A22" s="112">
        <v>4</v>
      </c>
      <c r="B22" s="119" t="s">
        <v>54</v>
      </c>
      <c r="C22" s="111">
        <v>0</v>
      </c>
      <c r="D22" s="112">
        <v>0</v>
      </c>
      <c r="E22" s="99">
        <f>C22*D22</f>
        <v>0</v>
      </c>
      <c r="F22" s="10">
        <v>0</v>
      </c>
      <c r="G22" s="10">
        <v>0</v>
      </c>
      <c r="H22" s="10">
        <f t="shared" si="2"/>
        <v>0</v>
      </c>
      <c r="I22" s="24" t="s">
        <v>55</v>
      </c>
      <c r="J22" s="104" t="s">
        <v>56</v>
      </c>
    </row>
    <row r="23" spans="1:10" ht="20" customHeight="1">
      <c r="A23" s="112"/>
      <c r="B23" s="119"/>
      <c r="C23" s="111"/>
      <c r="D23" s="112"/>
      <c r="E23" s="99"/>
      <c r="F23" s="10">
        <v>0</v>
      </c>
      <c r="G23" s="10">
        <v>0</v>
      </c>
      <c r="H23" s="10">
        <f t="shared" si="2"/>
        <v>0</v>
      </c>
      <c r="I23" s="24"/>
      <c r="J23" s="105"/>
    </row>
    <row r="24" spans="1:10" ht="21" customHeight="1">
      <c r="A24" s="112"/>
      <c r="B24" s="119"/>
      <c r="C24" s="111"/>
      <c r="D24" s="112"/>
      <c r="E24" s="99"/>
      <c r="F24" s="10">
        <v>0</v>
      </c>
      <c r="G24" s="10">
        <v>0</v>
      </c>
      <c r="H24" s="10">
        <f t="shared" si="2"/>
        <v>0</v>
      </c>
      <c r="I24" s="24"/>
      <c r="J24" s="105"/>
    </row>
    <row r="25" spans="1:10" ht="21" customHeight="1">
      <c r="A25" s="112"/>
      <c r="B25" s="119"/>
      <c r="C25" s="111"/>
      <c r="D25" s="112"/>
      <c r="E25" s="99"/>
      <c r="F25" s="10">
        <v>0</v>
      </c>
      <c r="G25" s="10">
        <v>0</v>
      </c>
      <c r="H25" s="10">
        <f t="shared" si="2"/>
        <v>0</v>
      </c>
      <c r="I25" s="25"/>
      <c r="J25" s="105"/>
    </row>
    <row r="26" spans="1:10" ht="21" customHeight="1">
      <c r="A26" s="112"/>
      <c r="B26" s="119"/>
      <c r="C26" s="111"/>
      <c r="D26" s="112"/>
      <c r="E26" s="99"/>
      <c r="F26" s="10">
        <v>0</v>
      </c>
      <c r="G26" s="10">
        <v>0</v>
      </c>
      <c r="H26" s="10">
        <f t="shared" si="2"/>
        <v>0</v>
      </c>
      <c r="I26" s="25"/>
      <c r="J26" s="105"/>
    </row>
    <row r="27" spans="1:10" s="1" customFormat="1" ht="21" customHeight="1">
      <c r="A27" s="12"/>
      <c r="B27" s="13" t="s">
        <v>57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06"/>
    </row>
    <row r="28" spans="1:10" ht="21" customHeight="1">
      <c r="A28" s="113">
        <v>5</v>
      </c>
      <c r="B28" s="125" t="s">
        <v>58</v>
      </c>
      <c r="C28" s="96">
        <v>0</v>
      </c>
      <c r="D28" s="113">
        <v>0</v>
      </c>
      <c r="E28" s="99">
        <f>C28*D28</f>
        <v>0</v>
      </c>
      <c r="F28" s="10">
        <v>0</v>
      </c>
      <c r="G28" s="10">
        <v>0</v>
      </c>
      <c r="H28" s="10">
        <f>F28+G28</f>
        <v>0</v>
      </c>
      <c r="I28" s="25"/>
      <c r="J28" s="107" t="s">
        <v>59</v>
      </c>
    </row>
    <row r="29" spans="1:10" ht="21" customHeight="1">
      <c r="A29" s="115"/>
      <c r="B29" s="127"/>
      <c r="C29" s="97"/>
      <c r="D29" s="115"/>
      <c r="E29" s="99"/>
      <c r="F29" s="10">
        <v>0</v>
      </c>
      <c r="G29" s="10">
        <v>0</v>
      </c>
      <c r="H29" s="10">
        <f t="shared" ref="H29:H34" si="4">F29+G29</f>
        <v>0</v>
      </c>
      <c r="I29" s="24"/>
      <c r="J29" s="108"/>
    </row>
    <row r="30" spans="1:10" s="1" customFormat="1" ht="21" customHeight="1">
      <c r="A30" s="12"/>
      <c r="B30" s="13" t="s">
        <v>60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23"/>
      <c r="J30" s="109"/>
    </row>
    <row r="31" spans="1:10" ht="21" customHeight="1">
      <c r="A31" s="113">
        <v>6</v>
      </c>
      <c r="B31" s="125" t="s">
        <v>61</v>
      </c>
      <c r="C31" s="96">
        <v>0</v>
      </c>
      <c r="D31" s="113">
        <v>0</v>
      </c>
      <c r="E31" s="96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01" t="s">
        <v>62</v>
      </c>
    </row>
    <row r="32" spans="1:10" ht="21" customHeight="1">
      <c r="A32" s="115"/>
      <c r="B32" s="127"/>
      <c r="C32" s="97"/>
      <c r="D32" s="115"/>
      <c r="E32" s="97"/>
      <c r="F32" s="10">
        <v>0</v>
      </c>
      <c r="G32" s="10">
        <v>0</v>
      </c>
      <c r="H32" s="10">
        <f t="shared" si="4"/>
        <v>0</v>
      </c>
      <c r="I32" s="21"/>
      <c r="J32" s="105"/>
    </row>
    <row r="33" spans="1:10" ht="21" customHeight="1">
      <c r="A33" s="115"/>
      <c r="B33" s="127"/>
      <c r="C33" s="97"/>
      <c r="D33" s="115"/>
      <c r="E33" s="97"/>
      <c r="F33" s="10">
        <v>0</v>
      </c>
      <c r="G33" s="10">
        <v>0</v>
      </c>
      <c r="H33" s="10">
        <f t="shared" si="4"/>
        <v>0</v>
      </c>
      <c r="I33" s="21"/>
      <c r="J33" s="105"/>
    </row>
    <row r="34" spans="1:10" ht="21" customHeight="1">
      <c r="A34" s="114"/>
      <c r="B34" s="126"/>
      <c r="C34" s="98"/>
      <c r="D34" s="114"/>
      <c r="E34" s="98"/>
      <c r="F34" s="10">
        <v>0</v>
      </c>
      <c r="G34" s="10">
        <v>0</v>
      </c>
      <c r="H34" s="10">
        <f t="shared" si="4"/>
        <v>0</v>
      </c>
      <c r="I34" s="21"/>
      <c r="J34" s="105"/>
    </row>
    <row r="35" spans="1:10" s="1" customFormat="1" ht="21" customHeight="1">
      <c r="A35" s="12"/>
      <c r="B35" s="13" t="s">
        <v>63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06"/>
    </row>
    <row r="36" spans="1:10" ht="21" customHeight="1">
      <c r="A36" s="112">
        <v>7</v>
      </c>
      <c r="B36" s="119" t="s">
        <v>64</v>
      </c>
      <c r="C36" s="111">
        <v>0</v>
      </c>
      <c r="D36" s="112">
        <v>0</v>
      </c>
      <c r="E36" s="99">
        <f>C36</f>
        <v>0</v>
      </c>
      <c r="F36" s="10">
        <v>975</v>
      </c>
      <c r="G36" s="10">
        <v>0</v>
      </c>
      <c r="H36" s="10">
        <f t="shared" ref="H36:H46" si="7">F36+G36</f>
        <v>975</v>
      </c>
      <c r="I36" s="64" t="s">
        <v>87</v>
      </c>
      <c r="J36" s="110"/>
    </row>
    <row r="37" spans="1:10" ht="21" customHeight="1">
      <c r="A37" s="112"/>
      <c r="B37" s="119"/>
      <c r="C37" s="111"/>
      <c r="D37" s="112"/>
      <c r="E37" s="99"/>
      <c r="F37" s="10">
        <v>0</v>
      </c>
      <c r="G37" s="10">
        <v>0</v>
      </c>
      <c r="H37" s="10">
        <f t="shared" si="7"/>
        <v>0</v>
      </c>
      <c r="I37" s="22"/>
      <c r="J37" s="92"/>
    </row>
    <row r="38" spans="1:10" ht="21" customHeight="1">
      <c r="A38" s="112"/>
      <c r="B38" s="119"/>
      <c r="C38" s="111"/>
      <c r="D38" s="112"/>
      <c r="E38" s="99"/>
      <c r="F38" s="10">
        <v>0</v>
      </c>
      <c r="G38" s="10">
        <v>0</v>
      </c>
      <c r="H38" s="10">
        <f t="shared" si="7"/>
        <v>0</v>
      </c>
      <c r="I38" s="22"/>
      <c r="J38" s="92"/>
    </row>
    <row r="39" spans="1:10" ht="21" customHeight="1">
      <c r="A39" s="112"/>
      <c r="B39" s="119"/>
      <c r="C39" s="111"/>
      <c r="D39" s="112"/>
      <c r="E39" s="99"/>
      <c r="F39" s="10">
        <v>0</v>
      </c>
      <c r="G39" s="10">
        <v>0</v>
      </c>
      <c r="H39" s="10">
        <f t="shared" si="7"/>
        <v>0</v>
      </c>
      <c r="I39" s="22"/>
      <c r="J39" s="92"/>
    </row>
    <row r="40" spans="1:10" s="1" customFormat="1" ht="21" customHeight="1">
      <c r="A40" s="12"/>
      <c r="B40" s="13" t="s">
        <v>65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975</v>
      </c>
      <c r="G40" s="14">
        <f t="shared" ref="G40:H40" si="9">SUM(G36:G39)</f>
        <v>0</v>
      </c>
      <c r="H40" s="14">
        <f t="shared" si="9"/>
        <v>975</v>
      </c>
      <c r="I40" s="23"/>
      <c r="J40" s="93"/>
    </row>
    <row r="41" spans="1:10" ht="21" customHeight="1">
      <c r="A41" s="112">
        <v>8</v>
      </c>
      <c r="B41" s="119" t="s">
        <v>66</v>
      </c>
      <c r="C41" s="111">
        <v>0</v>
      </c>
      <c r="D41" s="112">
        <v>0</v>
      </c>
      <c r="E41" s="99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04" t="s">
        <v>67</v>
      </c>
    </row>
    <row r="42" spans="1:10" ht="21" customHeight="1">
      <c r="A42" s="112"/>
      <c r="B42" s="119"/>
      <c r="C42" s="111"/>
      <c r="D42" s="112"/>
      <c r="E42" s="99"/>
      <c r="F42" s="10">
        <v>0</v>
      </c>
      <c r="G42" s="10">
        <v>0</v>
      </c>
      <c r="H42" s="10">
        <f t="shared" si="7"/>
        <v>0</v>
      </c>
      <c r="I42" s="22"/>
      <c r="J42" s="105"/>
    </row>
    <row r="43" spans="1:10" s="1" customFormat="1" ht="21" customHeight="1">
      <c r="A43" s="12"/>
      <c r="B43" s="13" t="s">
        <v>68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06"/>
    </row>
    <row r="44" spans="1:10" ht="21" customHeight="1">
      <c r="A44" s="112">
        <v>9</v>
      </c>
      <c r="B44" s="119" t="s">
        <v>69</v>
      </c>
      <c r="C44" s="111">
        <v>0</v>
      </c>
      <c r="D44" s="112">
        <v>0</v>
      </c>
      <c r="E44" s="99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01" t="s">
        <v>70</v>
      </c>
    </row>
    <row r="45" spans="1:10" ht="21" customHeight="1">
      <c r="A45" s="112"/>
      <c r="B45" s="119"/>
      <c r="C45" s="111"/>
      <c r="D45" s="112"/>
      <c r="E45" s="99"/>
      <c r="F45" s="10">
        <v>0</v>
      </c>
      <c r="G45" s="10">
        <v>0</v>
      </c>
      <c r="H45" s="10">
        <f t="shared" si="7"/>
        <v>0</v>
      </c>
      <c r="I45" s="22"/>
      <c r="J45" s="102"/>
    </row>
    <row r="46" spans="1:10" ht="21" customHeight="1">
      <c r="A46" s="112"/>
      <c r="B46" s="119"/>
      <c r="C46" s="111"/>
      <c r="D46" s="112"/>
      <c r="E46" s="99"/>
      <c r="F46" s="10">
        <v>0</v>
      </c>
      <c r="G46" s="10">
        <v>0</v>
      </c>
      <c r="H46" s="10">
        <f t="shared" si="7"/>
        <v>0</v>
      </c>
      <c r="I46" s="22"/>
      <c r="J46" s="102"/>
    </row>
    <row r="47" spans="1:10" s="1" customFormat="1" ht="21" customHeight="1">
      <c r="A47" s="12"/>
      <c r="B47" s="13" t="s">
        <v>71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03"/>
    </row>
    <row r="48" spans="1:10" ht="21" customHeight="1">
      <c r="A48" s="16">
        <v>10</v>
      </c>
      <c r="B48" s="9" t="s">
        <v>88</v>
      </c>
      <c r="C48" s="10">
        <v>0</v>
      </c>
      <c r="D48" s="8">
        <v>0</v>
      </c>
      <c r="E48" s="11">
        <f>C48*D48</f>
        <v>0</v>
      </c>
      <c r="F48" s="10">
        <v>16</v>
      </c>
      <c r="G48" s="10">
        <v>0</v>
      </c>
      <c r="H48" s="10">
        <f>F48+G48</f>
        <v>16</v>
      </c>
      <c r="I48" s="64" t="s">
        <v>90</v>
      </c>
      <c r="J48" s="92"/>
    </row>
    <row r="49" spans="1:10" s="1" customFormat="1" ht="21" customHeight="1">
      <c r="A49" s="12"/>
      <c r="B49" s="13" t="s">
        <v>89</v>
      </c>
      <c r="C49" s="14">
        <f>C48</f>
        <v>0</v>
      </c>
      <c r="D49" s="15">
        <f>D48</f>
        <v>0</v>
      </c>
      <c r="E49" s="15">
        <f>E48</f>
        <v>0</v>
      </c>
      <c r="F49" s="14">
        <f>SUM(F48:F48)</f>
        <v>16</v>
      </c>
      <c r="G49" s="14">
        <f>SUM(G48:G48)</f>
        <v>0</v>
      </c>
      <c r="H49" s="14">
        <f>F49+G49</f>
        <v>16</v>
      </c>
      <c r="I49" s="23"/>
      <c r="J49" s="93"/>
    </row>
    <row r="50" spans="1:10" ht="21" customHeight="1">
      <c r="A50" s="12"/>
      <c r="B50" s="13" t="s">
        <v>19</v>
      </c>
      <c r="C50" s="14">
        <f>SUM(C49,C47,C43,C40,C35,C30,C27,C21,C16,C13)</f>
        <v>0</v>
      </c>
      <c r="D50" s="15">
        <f>SUM(D49,D47,D43,D40,D35,D30,D27,D21,D16,D13)</f>
        <v>0</v>
      </c>
      <c r="E50" s="15">
        <f>SUM(E49,E47,E43,E40,E35,E30,E27,E21,E16,E13)</f>
        <v>0</v>
      </c>
      <c r="F50" s="14">
        <f>SUM(F49,F47,F43,F40,F35,F30,F27,F21,F16,F13)</f>
        <v>991</v>
      </c>
      <c r="G50" s="14">
        <f>SUM(G49,G47,G43,G40,G35,G30,G27,G21,G16,G13)</f>
        <v>0</v>
      </c>
      <c r="H50" s="14">
        <f>H13+H21+H16+H27+H30+H35+H40+H43+H47+H49</f>
        <v>991</v>
      </c>
      <c r="I50" s="23"/>
      <c r="J50" s="26"/>
    </row>
    <row r="54" spans="1:10" ht="21" customHeight="1">
      <c r="A54" s="122" t="s">
        <v>72</v>
      </c>
      <c r="B54" s="123"/>
      <c r="C54" s="124" t="s">
        <v>73</v>
      </c>
      <c r="D54" s="124"/>
      <c r="E54" s="124" t="s">
        <v>74</v>
      </c>
      <c r="F54" s="124"/>
      <c r="G54" s="124" t="s">
        <v>75</v>
      </c>
      <c r="H54" s="124"/>
      <c r="I54" s="27" t="s">
        <v>76</v>
      </c>
    </row>
    <row r="55" spans="1:10" ht="21" customHeight="1">
      <c r="A55" s="116">
        <f>E50</f>
        <v>0</v>
      </c>
      <c r="B55" s="117"/>
      <c r="C55" s="117">
        <f>H50</f>
        <v>991</v>
      </c>
      <c r="D55" s="117"/>
      <c r="E55" s="117">
        <f>F50</f>
        <v>991</v>
      </c>
      <c r="F55" s="117"/>
      <c r="G55" s="117">
        <f>G50</f>
        <v>0</v>
      </c>
      <c r="H55" s="117"/>
      <c r="I55" s="28">
        <f>A55-C55</f>
        <v>-991</v>
      </c>
    </row>
    <row r="57" spans="1:10" ht="21" customHeight="1">
      <c r="A57" s="17" t="s">
        <v>77</v>
      </c>
      <c r="B57" s="18" t="s">
        <v>91</v>
      </c>
      <c r="C57" s="19" t="s">
        <v>23</v>
      </c>
      <c r="D57" s="17"/>
      <c r="E57" s="17" t="s">
        <v>78</v>
      </c>
      <c r="F57" s="17"/>
      <c r="G57" s="17" t="s">
        <v>25</v>
      </c>
      <c r="H57" s="17"/>
      <c r="I57" s="18"/>
    </row>
  </sheetData>
  <mergeCells count="71">
    <mergeCell ref="B14:B15"/>
    <mergeCell ref="B17:B20"/>
    <mergeCell ref="B22:B26"/>
    <mergeCell ref="B28:B29"/>
    <mergeCell ref="B31:B34"/>
    <mergeCell ref="B6:B7"/>
    <mergeCell ref="B8:B12"/>
    <mergeCell ref="C2:H2"/>
    <mergeCell ref="C6:E6"/>
    <mergeCell ref="F6:I6"/>
    <mergeCell ref="C8:C12"/>
    <mergeCell ref="A28:A29"/>
    <mergeCell ref="A31:A34"/>
    <mergeCell ref="A36:A39"/>
    <mergeCell ref="A41:A42"/>
    <mergeCell ref="A44:A46"/>
    <mergeCell ref="A6:A7"/>
    <mergeCell ref="A8:A12"/>
    <mergeCell ref="A14:A15"/>
    <mergeCell ref="A17:A20"/>
    <mergeCell ref="A22:A26"/>
    <mergeCell ref="C31:C34"/>
    <mergeCell ref="A55:B55"/>
    <mergeCell ref="C55:D55"/>
    <mergeCell ref="E55:F55"/>
    <mergeCell ref="G55:H55"/>
    <mergeCell ref="A54:B54"/>
    <mergeCell ref="C54:D54"/>
    <mergeCell ref="E54:F54"/>
    <mergeCell ref="G54:H54"/>
    <mergeCell ref="B36:B39"/>
    <mergeCell ref="B41:B42"/>
    <mergeCell ref="B44:B46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C14:C15"/>
    <mergeCell ref="C17:C20"/>
    <mergeCell ref="C22:C26"/>
    <mergeCell ref="C28:C29"/>
    <mergeCell ref="J44:J47"/>
    <mergeCell ref="E8:E12"/>
    <mergeCell ref="E14:E15"/>
    <mergeCell ref="E17:E20"/>
    <mergeCell ref="E22:E26"/>
    <mergeCell ref="E28:E29"/>
    <mergeCell ref="J48:J49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唐子灵</cp:lastModifiedBy>
  <cp:lastPrinted>2017-11-07T06:55:00Z</cp:lastPrinted>
  <dcterms:created xsi:type="dcterms:W3CDTF">2014-04-15T08:52:00Z</dcterms:created>
  <dcterms:modified xsi:type="dcterms:W3CDTF">2022-08-11T03:12:09Z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82D000F2488D4CE0B7568BE41BCCA3E0</vt:lpwstr>
  </property>
</Properties>
</file>