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<sst xmlns="http://schemas.openxmlformats.org/spreadsheetml/2006/main" count="52" uniqueCount="52">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</sst>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115570</xdr:colOff>
      <xdr:row>0</xdr:row>
      <xdr:rowOff>1270</xdr:rowOff>
    </xdr:from>
    <xdr:to>
      <xdr:col>13</xdr:col>
      <xdr:colOff>546735</xdr:colOff>
      <xdr:row>31</xdr:row>
      <xdr:rowOff>12065</xdr:rowOff>
    </xdr:to>
    <xdr:pic>
      <xdr:nvPicPr>
        <xdr:cNvPr id="2" name="图片 1" descr="154627d63abe4f48c74c5468cc9b284"/>
        <xdr:cNvPicPr>
          <a:picLocks noChangeAspect="1"/>
        </xdr:cNvPicPr>
      </xdr:nvPicPr>
      <xdr:blipFill>
        <a:blip r:embed="rId1"/>
        <a:srcRect t="3939" b="6894"/>
        <a:stretch>
          <a:fillRect/>
        </a:stretch>
      </xdr:blipFill>
      <xdr:spPr>
        <a:xfrm>
          <a:off x="5601970" y="1270"/>
          <a:ext cx="2869565" cy="5680075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274320</xdr:colOff>
      <xdr:row>0</xdr:row>
      <xdr:rowOff>635</xdr:rowOff>
    </xdr:from>
    <xdr:to>
      <xdr:col>9</xdr:col>
      <xdr:colOff>86995</xdr:colOff>
      <xdr:row>30</xdr:row>
      <xdr:rowOff>130175</xdr:rowOff>
    </xdr:to>
    <xdr:pic>
      <xdr:nvPicPr>
        <xdr:cNvPr id="3" name="图片 2" descr="0b65a4e2bd9e20cefcb91f7f6baae5c"/>
        <xdr:cNvPicPr>
          <a:picLocks noChangeAspect="1"/>
        </xdr:cNvPicPr>
      </xdr:nvPicPr>
      <xdr:blipFill>
        <a:blip r:embed="rId2"/>
        <a:srcRect t="3939" b="7727"/>
        <a:stretch>
          <a:fillRect/>
        </a:stretch>
      </xdr:blipFill>
      <xdr:spPr>
        <a:xfrm>
          <a:off x="2712720" y="635"/>
          <a:ext cx="2860675" cy="56159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4</xdr:col>
      <xdr:colOff>283210</xdr:colOff>
      <xdr:row>31</xdr:row>
      <xdr:rowOff>162560</xdr:rowOff>
    </xdr:to>
    <xdr:pic>
      <xdr:nvPicPr>
        <xdr:cNvPr id="4" name="图片 3" descr="85df7260f6dec0d47e4fd23da7e4837"/>
        <xdr:cNvPicPr>
          <a:picLocks noChangeAspect="1"/>
        </xdr:cNvPicPr>
      </xdr:nvPicPr>
      <xdr:blipFill>
        <a:blip r:embed="rId3"/>
        <a:srcRect t="3927"/>
        <a:stretch>
          <a:fillRect/>
        </a:stretch>
      </xdr:blipFill>
      <xdr:spPr>
        <a:xfrm>
          <a:off x="635" y="635"/>
          <a:ext cx="2720975" cy="5831205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24</xdr:row>
      <xdr:rowOff>121920</xdr:rowOff>
    </xdr:from>
    <xdr:to>
      <xdr:col>4</xdr:col>
      <xdr:colOff>182880</xdr:colOff>
      <xdr:row>25</xdr:row>
      <xdr:rowOff>167640</xdr:rowOff>
    </xdr:to>
    <xdr:sp>
      <xdr:nvSpPr>
        <xdr:cNvPr id="5" name="矩形 4"/>
        <xdr:cNvSpPr/>
      </xdr:nvSpPr>
      <xdr:spPr>
        <a:xfrm>
          <a:off x="121920" y="4511040"/>
          <a:ext cx="24993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431800</xdr:colOff>
      <xdr:row>25</xdr:row>
      <xdr:rowOff>142240</xdr:rowOff>
    </xdr:from>
    <xdr:to>
      <xdr:col>8</xdr:col>
      <xdr:colOff>607060</xdr:colOff>
      <xdr:row>27</xdr:row>
      <xdr:rowOff>5080</xdr:rowOff>
    </xdr:to>
    <xdr:sp>
      <xdr:nvSpPr>
        <xdr:cNvPr id="6" name="矩形 5"/>
        <xdr:cNvSpPr/>
      </xdr:nvSpPr>
      <xdr:spPr>
        <a:xfrm>
          <a:off x="2870200" y="4714240"/>
          <a:ext cx="26136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215900</xdr:colOff>
      <xdr:row>25</xdr:row>
      <xdr:rowOff>154940</xdr:rowOff>
    </xdr:from>
    <xdr:to>
      <xdr:col>13</xdr:col>
      <xdr:colOff>497205</xdr:colOff>
      <xdr:row>27</xdr:row>
      <xdr:rowOff>33020</xdr:rowOff>
    </xdr:to>
    <xdr:sp>
      <xdr:nvSpPr>
        <xdr:cNvPr id="7" name="矩形 6"/>
        <xdr:cNvSpPr/>
      </xdr:nvSpPr>
      <xdr:spPr>
        <a:xfrm>
          <a:off x="5702300" y="4726940"/>
          <a:ext cx="2719705" cy="2438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91440</xdr:colOff>
      <xdr:row>63</xdr:row>
      <xdr:rowOff>160020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6217920"/>
          <a:ext cx="3749040" cy="546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13</xdr:col>
      <xdr:colOff>68580</xdr:colOff>
      <xdr:row>64</xdr:row>
      <xdr:rowOff>160020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7200" y="6217920"/>
          <a:ext cx="3726180" cy="564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39370</xdr:colOff>
      <xdr:row>60</xdr:row>
      <xdr:rowOff>22860</xdr:rowOff>
    </xdr:from>
    <xdr:to>
      <xdr:col>4</xdr:col>
      <xdr:colOff>100330</xdr:colOff>
      <xdr:row>62</xdr:row>
      <xdr:rowOff>7620</xdr:rowOff>
    </xdr:to>
    <xdr:sp>
      <xdr:nvSpPr>
        <xdr:cNvPr id="10" name="矩形 9"/>
        <xdr:cNvSpPr/>
      </xdr:nvSpPr>
      <xdr:spPr>
        <a:xfrm>
          <a:off x="39370" y="1099566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120650</xdr:colOff>
      <xdr:row>60</xdr:row>
      <xdr:rowOff>81280</xdr:rowOff>
    </xdr:from>
    <xdr:to>
      <xdr:col>11</xdr:col>
      <xdr:colOff>181610</xdr:colOff>
      <xdr:row>62</xdr:row>
      <xdr:rowOff>66040</xdr:rowOff>
    </xdr:to>
    <xdr:sp>
      <xdr:nvSpPr>
        <xdr:cNvPr id="11" name="矩形 10"/>
        <xdr:cNvSpPr/>
      </xdr:nvSpPr>
      <xdr:spPr>
        <a:xfrm>
          <a:off x="4387850" y="1105408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44" workbookViewId="0">
      <selection activeCell="K61" sqref="K61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34"/>
      <c r="J4" s="34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32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55.42</v>
      </c>
      <c r="G8" s="15">
        <v>0</v>
      </c>
      <c r="H8" s="15">
        <f>F8+G8</f>
        <v>55.42</v>
      </c>
      <c r="I8" s="35"/>
      <c r="J8" s="36" t="s">
        <v>15</v>
      </c>
    </row>
    <row r="9" ht="32" customHeight="1" spans="1:10">
      <c r="A9" s="13"/>
      <c r="B9" s="14"/>
      <c r="C9" s="15"/>
      <c r="D9" s="16"/>
      <c r="E9" s="15"/>
      <c r="F9" s="15">
        <v>76.36</v>
      </c>
      <c r="G9" s="15">
        <v>0</v>
      </c>
      <c r="H9" s="15">
        <f>F9+G9</f>
        <v>76.36</v>
      </c>
      <c r="I9" s="35"/>
      <c r="J9" s="37"/>
    </row>
    <row r="10" ht="32" customHeight="1" spans="1:10">
      <c r="A10" s="13"/>
      <c r="B10" s="14"/>
      <c r="C10" s="15"/>
      <c r="D10" s="16"/>
      <c r="E10" s="15"/>
      <c r="F10" s="15">
        <v>310.78</v>
      </c>
      <c r="G10" s="15">
        <v>0</v>
      </c>
      <c r="H10" s="15">
        <f t="shared" ref="H10:H24" si="0">F10+G10</f>
        <v>310.78</v>
      </c>
      <c r="I10" s="35"/>
      <c r="J10" s="37"/>
    </row>
    <row r="11" ht="32" customHeight="1" spans="1:10">
      <c r="A11" s="13"/>
      <c r="B11" s="14"/>
      <c r="C11" s="15"/>
      <c r="D11" s="16"/>
      <c r="E11" s="15"/>
      <c r="F11" s="15">
        <v>184.35</v>
      </c>
      <c r="G11" s="15">
        <v>0</v>
      </c>
      <c r="H11" s="15">
        <f t="shared" si="0"/>
        <v>184.35</v>
      </c>
      <c r="I11" s="35"/>
      <c r="J11" s="37"/>
    </row>
    <row r="12" ht="32" customHeight="1" spans="1:10">
      <c r="A12" s="13"/>
      <c r="B12" s="14"/>
      <c r="C12" s="15"/>
      <c r="D12" s="16"/>
      <c r="E12" s="15"/>
      <c r="F12" s="15">
        <v>132</v>
      </c>
      <c r="G12" s="15">
        <v>0</v>
      </c>
      <c r="H12" s="15">
        <f t="shared" si="0"/>
        <v>132</v>
      </c>
      <c r="I12" s="35"/>
      <c r="J12" s="37"/>
    </row>
    <row r="13" ht="32" customHeight="1" spans="1:10">
      <c r="A13" s="13"/>
      <c r="B13" s="14"/>
      <c r="C13" s="15"/>
      <c r="D13" s="16"/>
      <c r="E13" s="15"/>
      <c r="F13" s="15">
        <v>68.16</v>
      </c>
      <c r="G13" s="15">
        <v>0</v>
      </c>
      <c r="H13" s="15">
        <f t="shared" si="0"/>
        <v>68.16</v>
      </c>
      <c r="I13" s="35"/>
      <c r="J13" s="37"/>
    </row>
    <row r="14" ht="32" customHeight="1" spans="1:10">
      <c r="A14" s="13"/>
      <c r="B14" s="14"/>
      <c r="C14" s="15"/>
      <c r="D14" s="16"/>
      <c r="E14" s="15"/>
      <c r="F14" s="15">
        <v>78.91</v>
      </c>
      <c r="G14" s="15">
        <v>0</v>
      </c>
      <c r="H14" s="15">
        <f t="shared" si="0"/>
        <v>78.91</v>
      </c>
      <c r="I14" s="35"/>
      <c r="J14" s="37"/>
    </row>
    <row r="15" ht="32" customHeight="1" spans="1:10">
      <c r="A15" s="13"/>
      <c r="B15" s="14"/>
      <c r="C15" s="15"/>
      <c r="D15" s="16"/>
      <c r="E15" s="15"/>
      <c r="F15" s="15">
        <v>56.47</v>
      </c>
      <c r="G15" s="15">
        <v>0</v>
      </c>
      <c r="H15" s="15">
        <f t="shared" si="0"/>
        <v>56.47</v>
      </c>
      <c r="I15" s="35"/>
      <c r="J15" s="37"/>
    </row>
    <row r="16" ht="32" customHeight="1" spans="1:10">
      <c r="A16" s="13"/>
      <c r="B16" s="14"/>
      <c r="C16" s="15"/>
      <c r="D16" s="16"/>
      <c r="E16" s="15"/>
      <c r="F16" s="15">
        <v>56.19</v>
      </c>
      <c r="G16" s="15">
        <v>0</v>
      </c>
      <c r="H16" s="15">
        <f t="shared" si="0"/>
        <v>56.19</v>
      </c>
      <c r="I16" s="35"/>
      <c r="J16" s="37"/>
    </row>
    <row r="17" ht="32" customHeight="1" spans="1:10">
      <c r="A17" s="13"/>
      <c r="B17" s="14"/>
      <c r="C17" s="15"/>
      <c r="D17" s="16"/>
      <c r="E17" s="15"/>
      <c r="F17" s="15">
        <v>37.79</v>
      </c>
      <c r="G17" s="15">
        <v>0</v>
      </c>
      <c r="H17" s="15">
        <f>F17+G17</f>
        <v>37.79</v>
      </c>
      <c r="I17" s="35"/>
      <c r="J17" s="37"/>
    </row>
    <row r="18" ht="32" customHeight="1" spans="1:10">
      <c r="A18" s="13"/>
      <c r="B18" s="14"/>
      <c r="C18" s="15"/>
      <c r="D18" s="16"/>
      <c r="E18" s="15"/>
      <c r="F18" s="15">
        <v>18.37</v>
      </c>
      <c r="G18" s="15">
        <v>0</v>
      </c>
      <c r="H18" s="15">
        <f>F18+G18</f>
        <v>18.37</v>
      </c>
      <c r="I18" s="35"/>
      <c r="J18" s="37"/>
    </row>
    <row r="19" ht="32" customHeight="1" spans="1:10">
      <c r="A19" s="13"/>
      <c r="B19" s="14"/>
      <c r="C19" s="15"/>
      <c r="D19" s="16"/>
      <c r="E19" s="15"/>
      <c r="F19" s="15">
        <v>125.35</v>
      </c>
      <c r="G19" s="15">
        <v>0</v>
      </c>
      <c r="H19" s="15">
        <f>F19+G19</f>
        <v>125.35</v>
      </c>
      <c r="I19" s="35"/>
      <c r="J19" s="37"/>
    </row>
    <row r="20" ht="32" customHeight="1" spans="1:10">
      <c r="A20" s="13"/>
      <c r="B20" s="14"/>
      <c r="C20" s="15"/>
      <c r="D20" s="16"/>
      <c r="E20" s="15"/>
      <c r="F20" s="15">
        <v>40.33</v>
      </c>
      <c r="G20" s="15">
        <v>0</v>
      </c>
      <c r="H20" s="15">
        <f>F20+G20</f>
        <v>40.33</v>
      </c>
      <c r="I20" s="35"/>
      <c r="J20" s="37"/>
    </row>
    <row r="21" ht="32" customHeight="1" spans="1:10">
      <c r="A21" s="13"/>
      <c r="B21" s="14"/>
      <c r="C21" s="15"/>
      <c r="D21" s="16"/>
      <c r="E21" s="15"/>
      <c r="F21" s="15">
        <v>54.85</v>
      </c>
      <c r="G21" s="15">
        <v>0</v>
      </c>
      <c r="H21" s="15">
        <f>F21+G21</f>
        <v>54.85</v>
      </c>
      <c r="I21" s="35"/>
      <c r="J21" s="37"/>
    </row>
    <row r="22" ht="32" customHeight="1" spans="1:10">
      <c r="A22" s="13"/>
      <c r="B22" s="14"/>
      <c r="C22" s="15"/>
      <c r="D22" s="16"/>
      <c r="E22" s="15"/>
      <c r="F22" s="15">
        <v>55.97</v>
      </c>
      <c r="G22" s="15">
        <v>0</v>
      </c>
      <c r="H22" s="15">
        <f>F22+G22</f>
        <v>55.97</v>
      </c>
      <c r="I22" s="35"/>
      <c r="J22" s="37"/>
    </row>
    <row r="23" ht="32" customHeight="1" spans="1:10">
      <c r="A23" s="13"/>
      <c r="B23" s="14"/>
      <c r="C23" s="15"/>
      <c r="D23" s="16"/>
      <c r="E23" s="15"/>
      <c r="F23" s="15">
        <v>93.9</v>
      </c>
      <c r="G23" s="15">
        <v>0</v>
      </c>
      <c r="H23" s="15">
        <f>F23+G23</f>
        <v>93.9</v>
      </c>
      <c r="I23" s="35"/>
      <c r="J23" s="37"/>
    </row>
    <row r="24" s="1" customFormat="1" ht="32" customHeight="1" spans="1:10">
      <c r="A24" s="17"/>
      <c r="B24" s="18" t="s">
        <v>16</v>
      </c>
      <c r="C24" s="19">
        <f>SUM(C8)</f>
        <v>0</v>
      </c>
      <c r="D24" s="19">
        <f>SUM(D8)</f>
        <v>0</v>
      </c>
      <c r="E24" s="19">
        <f>SUM(E8)</f>
        <v>0</v>
      </c>
      <c r="F24" s="19">
        <f>SUM(F8:F23)</f>
        <v>1445.2</v>
      </c>
      <c r="G24" s="19">
        <f>SUM(G8:G23)</f>
        <v>0</v>
      </c>
      <c r="H24" s="19">
        <f>SUM(H8:H23)</f>
        <v>1445.2</v>
      </c>
      <c r="I24" s="38"/>
      <c r="J24" s="39"/>
    </row>
    <row r="25" customHeight="1" spans="1:10">
      <c r="A25" s="20">
        <v>2</v>
      </c>
      <c r="B25" s="21" t="s">
        <v>17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35"/>
      <c r="J25" s="36" t="s">
        <v>18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1">F26+G26</f>
        <v>0</v>
      </c>
      <c r="I26" s="35"/>
      <c r="J26" s="37"/>
    </row>
    <row r="27" s="1" customFormat="1" customHeight="1" spans="1:10">
      <c r="A27" s="17"/>
      <c r="B27" s="18" t="s">
        <v>19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8"/>
      <c r="J27" s="39"/>
    </row>
    <row r="28" customHeight="1" spans="1:10">
      <c r="A28" s="13">
        <v>3</v>
      </c>
      <c r="B28" s="14" t="s">
        <v>20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5"/>
      <c r="J28" s="40" t="s">
        <v>21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5"/>
      <c r="J29" s="41"/>
    </row>
    <row r="30" s="1" customFormat="1" customHeight="1" spans="1:10">
      <c r="A30" s="17"/>
      <c r="B30" s="18" t="s">
        <v>22</v>
      </c>
      <c r="C30" s="19">
        <f>SUM(C28)</f>
        <v>0</v>
      </c>
      <c r="D30" s="19">
        <f t="shared" ref="D30:E30" si="2">SUM(D28)</f>
        <v>0</v>
      </c>
      <c r="E30" s="19">
        <f t="shared" si="2"/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38"/>
      <c r="J30" s="42"/>
    </row>
    <row r="31" customHeight="1" spans="1:10">
      <c r="A31" s="13">
        <v>4</v>
      </c>
      <c r="B31" s="14" t="s">
        <v>23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35"/>
      <c r="J31" s="40" t="s">
        <v>24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5"/>
      <c r="J32" s="41"/>
    </row>
    <row r="33" s="1" customFormat="1" customHeight="1" spans="1:10">
      <c r="A33" s="17"/>
      <c r="B33" s="18" t="s">
        <v>25</v>
      </c>
      <c r="C33" s="19">
        <f>SUM(C31)</f>
        <v>0</v>
      </c>
      <c r="D33" s="19">
        <f t="shared" ref="D33:E33" si="3">SUM(D31)</f>
        <v>0</v>
      </c>
      <c r="E33" s="19">
        <f t="shared" si="3"/>
        <v>0</v>
      </c>
      <c r="F33" s="19">
        <f>SUM(F31:F32)</f>
        <v>0</v>
      </c>
      <c r="G33" s="19">
        <f>SUM(G31:G32)</f>
        <v>0</v>
      </c>
      <c r="H33" s="19">
        <f>SUM(H31:H32)</f>
        <v>0</v>
      </c>
      <c r="I33" s="38"/>
      <c r="J33" s="42"/>
    </row>
    <row r="34" customHeight="1" spans="1:10">
      <c r="A34" s="20">
        <v>5</v>
      </c>
      <c r="B34" s="21" t="s">
        <v>26</v>
      </c>
      <c r="C34" s="22">
        <v>0</v>
      </c>
      <c r="D34" s="22">
        <v>0</v>
      </c>
      <c r="E34" s="15">
        <f>C34*D34</f>
        <v>0</v>
      </c>
      <c r="F34" s="15">
        <v>0</v>
      </c>
      <c r="G34" s="15">
        <v>0</v>
      </c>
      <c r="H34" s="15">
        <v>0</v>
      </c>
      <c r="I34" s="43"/>
      <c r="J34" s="36" t="s">
        <v>27</v>
      </c>
    </row>
    <row r="35" s="1" customFormat="1" customHeight="1" spans="1:10">
      <c r="A35" s="17"/>
      <c r="B35" s="18" t="s">
        <v>28</v>
      </c>
      <c r="C35" s="19">
        <f>SUM(C34)</f>
        <v>0</v>
      </c>
      <c r="D35" s="19">
        <f>SUM(D34)</f>
        <v>0</v>
      </c>
      <c r="E35" s="19">
        <f>SUM(E34:E34)</f>
        <v>0</v>
      </c>
      <c r="F35" s="19">
        <f>SUM(F34:F34)</f>
        <v>0</v>
      </c>
      <c r="G35" s="19">
        <f>SUM(G34:G34)</f>
        <v>0</v>
      </c>
      <c r="H35" s="19">
        <f>SUM(H34:H34)</f>
        <v>0</v>
      </c>
      <c r="I35" s="38"/>
      <c r="J35" s="39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35"/>
      <c r="J36" s="36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5"/>
      <c r="J37" s="41"/>
    </row>
    <row r="38" s="1" customFormat="1" customHeight="1" spans="1:10">
      <c r="A38" s="17"/>
      <c r="B38" s="18" t="s">
        <v>31</v>
      </c>
      <c r="C38" s="19">
        <f>SUM(C36)</f>
        <v>0</v>
      </c>
      <c r="D38" s="19">
        <f t="shared" ref="D38:E38" si="4">SUM(D36)</f>
        <v>0</v>
      </c>
      <c r="E38" s="19">
        <f t="shared" si="4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38"/>
      <c r="J38" s="42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5"/>
      <c r="J39" s="44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5"/>
      <c r="J40" s="45"/>
    </row>
    <row r="41" s="1" customFormat="1" customHeight="1" spans="1:10">
      <c r="A41" s="17"/>
      <c r="B41" s="18" t="s">
        <v>33</v>
      </c>
      <c r="C41" s="19">
        <f>SUM(C39)</f>
        <v>0</v>
      </c>
      <c r="D41" s="19">
        <f t="shared" ref="D41:E41" si="5">SUM(D39)</f>
        <v>0</v>
      </c>
      <c r="E41" s="19">
        <f t="shared" si="5"/>
        <v>0</v>
      </c>
      <c r="F41" s="19">
        <f>SUM(F39:F40)</f>
        <v>0</v>
      </c>
      <c r="G41" s="19">
        <f>SUM(G39:G40)</f>
        <v>0</v>
      </c>
      <c r="H41" s="19">
        <f>SUM(H39:H40)</f>
        <v>0</v>
      </c>
      <c r="I41" s="38"/>
      <c r="J41" s="46"/>
    </row>
    <row r="42" customHeight="1" spans="1:10">
      <c r="A42" s="13">
        <v>8</v>
      </c>
      <c r="B42" s="14" t="s">
        <v>34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5"/>
      <c r="J42" s="40" t="s">
        <v>35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5"/>
      <c r="J43" s="41"/>
    </row>
    <row r="44" s="1" customFormat="1" customHeight="1" spans="1:10">
      <c r="A44" s="17"/>
      <c r="B44" s="18" t="s">
        <v>36</v>
      </c>
      <c r="C44" s="19">
        <f>SUM(C42)</f>
        <v>0</v>
      </c>
      <c r="D44" s="19">
        <f t="shared" ref="D44:E44" si="6">SUM(D42)</f>
        <v>0</v>
      </c>
      <c r="E44" s="19">
        <f t="shared" si="6"/>
        <v>0</v>
      </c>
      <c r="F44" s="19">
        <f>SUM(F42:F43)</f>
        <v>0</v>
      </c>
      <c r="G44" s="19">
        <f t="shared" ref="G44:H44" si="7">SUM(G42:G43)</f>
        <v>0</v>
      </c>
      <c r="H44" s="19">
        <f t="shared" si="7"/>
        <v>0</v>
      </c>
      <c r="I44" s="38"/>
      <c r="J44" s="42"/>
    </row>
    <row r="45" customHeight="1" spans="1:10">
      <c r="A45" s="13">
        <v>9</v>
      </c>
      <c r="B45" s="14" t="s">
        <v>37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5"/>
      <c r="J45" s="36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5"/>
      <c r="J46" s="37"/>
    </row>
    <row r="47" s="1" customFormat="1" customHeight="1" spans="1:10">
      <c r="A47" s="17"/>
      <c r="B47" s="18" t="s">
        <v>39</v>
      </c>
      <c r="C47" s="19">
        <f>SUM(C45)</f>
        <v>0</v>
      </c>
      <c r="D47" s="19">
        <f t="shared" ref="D47:E47" si="8">SUM(D45)</f>
        <v>0</v>
      </c>
      <c r="E47" s="19">
        <f t="shared" si="8"/>
        <v>0</v>
      </c>
      <c r="F47" s="19">
        <f>SUM(F45:F46)</f>
        <v>0</v>
      </c>
      <c r="G47" s="19">
        <f>SUM(G45:G46)</f>
        <v>0</v>
      </c>
      <c r="H47" s="19">
        <f>SUM(H45:H46)</f>
        <v>0</v>
      </c>
      <c r="I47" s="38"/>
      <c r="J47" s="39"/>
    </row>
    <row r="48" customHeight="1" spans="1:10">
      <c r="A48" s="20">
        <v>10</v>
      </c>
      <c r="B48" s="14" t="s">
        <v>40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35"/>
      <c r="J48" s="44"/>
    </row>
    <row r="49" customHeight="1" spans="1:10">
      <c r="A49" s="2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5"/>
      <c r="J49" s="45"/>
    </row>
    <row r="50" s="1" customFormat="1" customHeight="1" spans="1:10">
      <c r="A50" s="17"/>
      <c r="B50" s="18" t="s">
        <v>41</v>
      </c>
      <c r="C50" s="19">
        <f>SUM(C48)</f>
        <v>0</v>
      </c>
      <c r="D50" s="19">
        <f t="shared" ref="D50:E50" si="9">SUM(D48)</f>
        <v>0</v>
      </c>
      <c r="E50" s="19">
        <f t="shared" si="9"/>
        <v>0</v>
      </c>
      <c r="F50" s="19">
        <f>SUM(F48:F49)</f>
        <v>0</v>
      </c>
      <c r="G50" s="19">
        <f>SUM(G48:G49)</f>
        <v>0</v>
      </c>
      <c r="H50" s="19">
        <f>SUM(H48:H49)</f>
        <v>0</v>
      </c>
      <c r="I50" s="38"/>
      <c r="J50" s="46"/>
    </row>
    <row r="51" customHeight="1" spans="1:10">
      <c r="A51" s="17"/>
      <c r="B51" s="18" t="s">
        <v>42</v>
      </c>
      <c r="C51" s="19">
        <f t="shared" ref="C51:H51" si="10">SUM(C50,C47,C44,C41,C38,C35,C33,C30,C27,C24)</f>
        <v>0</v>
      </c>
      <c r="D51" s="19">
        <f t="shared" si="10"/>
        <v>0</v>
      </c>
      <c r="E51" s="19">
        <f t="shared" si="10"/>
        <v>0</v>
      </c>
      <c r="F51" s="19">
        <f t="shared" si="10"/>
        <v>1445.2</v>
      </c>
      <c r="G51" s="19">
        <f t="shared" si="10"/>
        <v>0</v>
      </c>
      <c r="H51" s="19">
        <f t="shared" si="10"/>
        <v>1445.2</v>
      </c>
      <c r="I51" s="38"/>
      <c r="J51" s="47"/>
    </row>
    <row r="55" customHeight="1" spans="1:9">
      <c r="A55" s="26" t="s">
        <v>43</v>
      </c>
      <c r="B55" s="27"/>
      <c r="C55" s="28" t="s">
        <v>44</v>
      </c>
      <c r="D55" s="28"/>
      <c r="E55" s="28" t="s">
        <v>45</v>
      </c>
      <c r="F55" s="28"/>
      <c r="G55" s="28" t="s">
        <v>46</v>
      </c>
      <c r="H55" s="28"/>
      <c r="I55" s="48" t="s">
        <v>47</v>
      </c>
    </row>
    <row r="56" customHeight="1" spans="1:9">
      <c r="A56" s="29">
        <f>E51</f>
        <v>0</v>
      </c>
      <c r="B56" s="30"/>
      <c r="C56" s="30">
        <f>H51</f>
        <v>1445.2</v>
      </c>
      <c r="D56" s="30"/>
      <c r="E56" s="30">
        <f>F51</f>
        <v>1445.2</v>
      </c>
      <c r="F56" s="30"/>
      <c r="G56" s="30">
        <f>G51</f>
        <v>0</v>
      </c>
      <c r="H56" s="30"/>
      <c r="I56" s="49">
        <f>A56-C56</f>
        <v>-1445.2</v>
      </c>
    </row>
    <row r="58" customHeight="1" spans="1:9">
      <c r="A58" s="31" t="s">
        <v>48</v>
      </c>
      <c r="B58" s="1"/>
      <c r="C58" s="32" t="s">
        <v>49</v>
      </c>
      <c r="D58" s="31"/>
      <c r="E58" s="31" t="s">
        <v>50</v>
      </c>
      <c r="F58" s="31"/>
      <c r="G58" s="31" t="s">
        <v>51</v>
      </c>
      <c r="H58" s="31"/>
      <c r="I58" s="1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23"/>
    <mergeCell ref="A25:A26"/>
    <mergeCell ref="A28:A29"/>
    <mergeCell ref="A31:A32"/>
    <mergeCell ref="A36:A37"/>
    <mergeCell ref="A39:A40"/>
    <mergeCell ref="A42:A43"/>
    <mergeCell ref="A45:A46"/>
    <mergeCell ref="A48:A49"/>
    <mergeCell ref="B6:B7"/>
    <mergeCell ref="B8:B23"/>
    <mergeCell ref="B25:B26"/>
    <mergeCell ref="B28:B29"/>
    <mergeCell ref="B31:B32"/>
    <mergeCell ref="B36:B37"/>
    <mergeCell ref="B39:B40"/>
    <mergeCell ref="B42:B43"/>
    <mergeCell ref="B45:B46"/>
    <mergeCell ref="B48:B49"/>
    <mergeCell ref="C8:C23"/>
    <mergeCell ref="C25:C26"/>
    <mergeCell ref="C28:C29"/>
    <mergeCell ref="C31:C32"/>
    <mergeCell ref="C36:C37"/>
    <mergeCell ref="C39:C40"/>
    <mergeCell ref="C42:C43"/>
    <mergeCell ref="C45:C46"/>
    <mergeCell ref="C48:C49"/>
    <mergeCell ref="D8:D23"/>
    <mergeCell ref="D25:D26"/>
    <mergeCell ref="D28:D29"/>
    <mergeCell ref="D31:D32"/>
    <mergeCell ref="D36:D37"/>
    <mergeCell ref="D39:D40"/>
    <mergeCell ref="D42:D43"/>
    <mergeCell ref="D45:D46"/>
    <mergeCell ref="D48:D49"/>
    <mergeCell ref="E8:E23"/>
    <mergeCell ref="E25:E26"/>
    <mergeCell ref="E28:E29"/>
    <mergeCell ref="E31:E32"/>
    <mergeCell ref="E36:E37"/>
    <mergeCell ref="E39:E40"/>
    <mergeCell ref="E42:E43"/>
    <mergeCell ref="E45:E46"/>
    <mergeCell ref="E48:E49"/>
    <mergeCell ref="J4:J5"/>
    <mergeCell ref="J6:J7"/>
    <mergeCell ref="J8:J24"/>
    <mergeCell ref="J25:J27"/>
    <mergeCell ref="J28:J30"/>
    <mergeCell ref="J31:J33"/>
    <mergeCell ref="J34:J35"/>
    <mergeCell ref="J36:J38"/>
    <mergeCell ref="J39:J41"/>
    <mergeCell ref="J42:J44"/>
    <mergeCell ref="J45:J47"/>
    <mergeCell ref="J48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6" workbookViewId="0">
      <selection activeCell="S58" sqref="S58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2025-01-20T04:06:40Z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A6A0BDE9663B45BCA67FAACB7ACDFCA1_13</vt:lpwstr>
  </property>
  <property fmtid="{D5CDD505-2E9C-101B-9397-08002B2CF9AE}" pid="4" name="KSOReadingLayout">
    <vt:bool>true</vt:bool>
  </property>
</Properties>
</file>