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旅行社 追加SOW" sheetId="19" r:id="rId1"/>
  </sheets>
  <definedNames>
    <definedName name="_xlnm.Print_Area" localSheetId="0">'旅行社 追加SOW'!$A$1:$H$17</definedName>
    <definedName name="_xlnm.Print_Titles" localSheetId="0">'旅行社 追加SOW'!$1:$7</definedName>
  </definedNames>
  <calcPr calcId="144525"/>
</workbook>
</file>

<file path=xl/sharedStrings.xml><?xml version="1.0" encoding="utf-8"?>
<sst xmlns="http://schemas.openxmlformats.org/spreadsheetml/2006/main" count="31" uniqueCount="31">
  <si>
    <t xml:space="preserve">Event:                 </t>
  </si>
  <si>
    <t xml:space="preserve">Date:                  </t>
  </si>
  <si>
    <t>康辉集团北京国际会议展览有限公司</t>
  </si>
  <si>
    <t xml:space="preserve">VENUE:                  </t>
  </si>
  <si>
    <t>2019年6月2日-4日</t>
  </si>
  <si>
    <t xml:space="preserve">Project No:               </t>
  </si>
  <si>
    <t>全新一代别克昂科拉GX实拍</t>
  </si>
  <si>
    <t xml:space="preserve">Number of person:       </t>
  </si>
  <si>
    <t>媒体33人，工作人员8人（含摄影师2人）</t>
  </si>
  <si>
    <t>项目</t>
  </si>
  <si>
    <t>规格</t>
  </si>
  <si>
    <t>单价</t>
  </si>
  <si>
    <t>次数</t>
  </si>
  <si>
    <t>数量</t>
  </si>
  <si>
    <t>总价</t>
  </si>
  <si>
    <t>备注</t>
  </si>
  <si>
    <t>车辆相关</t>
  </si>
  <si>
    <t>二次清洁费用</t>
  </si>
  <si>
    <t>3日、11日上门清洗费用</t>
  </si>
  <si>
    <t>拖车费用</t>
  </si>
  <si>
    <t>其他（请考虑如下明细发票是否可以使用，是否需要增加税率）</t>
  </si>
  <si>
    <t>办理手机卡费用</t>
  </si>
  <si>
    <t>手机配套电话卡</t>
  </si>
  <si>
    <t>租赁手机费用</t>
  </si>
  <si>
    <t>媒体试车租用手机</t>
  </si>
  <si>
    <t>旅行社工作人员费用</t>
  </si>
  <si>
    <t>挪车工作人员</t>
  </si>
  <si>
    <t>杨宗霖，胡金磊2天</t>
  </si>
  <si>
    <t>总计（Net）</t>
  </si>
  <si>
    <t>10%服务费 10% Service fee</t>
  </si>
  <si>
    <t>总计（不含增值税6%）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</si>
</sst>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.00\ [$€-1]_-;\-* #,##0.00\ [$€-1]_-;_-* &quot;-&quot;??\ [$€-1]_-"/>
    <numFmt numFmtId="177" formatCode="#,##0_);[Red]\(#,##0\)"/>
    <numFmt numFmtId="178" formatCode="_ \¥* #,##0.00_ ;_ \¥* \-#,##0.00_ ;_ \¥* &quot;-&quot;??_ ;_ @_ "/>
    <numFmt numFmtId="179" formatCode="_-* #,##0.00\ [$€]_-;\-* #,##0.00\ [$€]_-;_-* &quot;-&quot;??\ [$€]_-;_-@_-"/>
    <numFmt numFmtId="180" formatCode="#,##0_ "/>
    <numFmt numFmtId="181" formatCode="_-* #,##0.00\ _€_-;\-* #,##0.00\ _€_-;_-* &quot;-&quot;??\ _€_-;_-@_-"/>
    <numFmt numFmtId="182" formatCode="0.00_ "/>
  </numFmts>
  <fonts count="45">
    <font>
      <sz val="12"/>
      <name val="宋体"/>
      <charset val="134"/>
    </font>
    <font>
      <sz val="9"/>
      <name val="微软雅黑"/>
      <charset val="134"/>
    </font>
    <font>
      <b/>
      <sz val="9"/>
      <color rgb="FFC00000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0"/>
      <name val="Verdana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u/>
      <sz val="10"/>
      <color indexed="36"/>
      <name val="Arial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  <font>
      <sz val="10"/>
      <name val="Geneva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4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9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4" fillId="31" borderId="12" applyNumberFormat="0" applyFont="0" applyAlignment="0" applyProtection="0">
      <alignment vertical="center"/>
    </xf>
    <xf numFmtId="0" fontId="0" fillId="0" borderId="0"/>
    <xf numFmtId="0" fontId="4" fillId="3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2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0" borderId="0"/>
    <xf numFmtId="0" fontId="1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1" fillId="2" borderId="16" applyNumberFormat="0" applyAlignment="0" applyProtection="0">
      <alignment vertical="center"/>
    </xf>
    <xf numFmtId="0" fontId="27" fillId="0" borderId="0"/>
    <xf numFmtId="0" fontId="34" fillId="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6" fontId="27" fillId="0" borderId="0"/>
    <xf numFmtId="0" fontId="10" fillId="28" borderId="0" applyNumberFormat="0" applyBorder="0" applyAlignment="0" applyProtection="0">
      <alignment vertical="center"/>
    </xf>
    <xf numFmtId="0" fontId="26" fillId="0" borderId="0"/>
    <xf numFmtId="0" fontId="1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7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44" fontId="0" fillId="0" borderId="0" applyFont="0" applyFill="0" applyBorder="0" applyAlignment="0" applyProtection="0"/>
    <xf numFmtId="0" fontId="36" fillId="0" borderId="0"/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26" fillId="0" borderId="0"/>
    <xf numFmtId="0" fontId="32" fillId="4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35" fillId="44" borderId="1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4" fillId="0" borderId="0" applyNumberFormat="0" applyBorder="0" applyAlignment="0" applyProtection="0">
      <alignment vertical="center"/>
    </xf>
    <xf numFmtId="0" fontId="34" fillId="0" borderId="0"/>
    <xf numFmtId="0" fontId="27" fillId="0" borderId="0" applyNumberFormat="0" applyBorder="0" applyAlignment="0" applyProtection="0">
      <alignment vertical="center"/>
    </xf>
    <xf numFmtId="0" fontId="0" fillId="43" borderId="17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76" applyFont="1" applyFill="1" applyAlignment="1">
      <alignment horizontal="center" vertical="center"/>
    </xf>
    <xf numFmtId="0" fontId="0" fillId="0" borderId="0" xfId="66">
      <alignment vertical="center"/>
    </xf>
    <xf numFmtId="0" fontId="1" fillId="2" borderId="0" xfId="76" applyFont="1" applyFill="1" applyAlignment="1">
      <alignment vertical="center"/>
    </xf>
    <xf numFmtId="0" fontId="1" fillId="2" borderId="0" xfId="76" applyFont="1" applyFill="1" applyAlignment="1">
      <alignment horizontal="left" vertical="center"/>
    </xf>
    <xf numFmtId="182" fontId="1" fillId="2" borderId="0" xfId="76" applyNumberFormat="1" applyFont="1" applyFill="1" applyAlignment="1">
      <alignment horizontal="center" vertical="center"/>
    </xf>
    <xf numFmtId="177" fontId="1" fillId="2" borderId="0" xfId="76" applyNumberFormat="1" applyFont="1" applyFill="1" applyAlignment="1">
      <alignment horizontal="center" vertical="center"/>
    </xf>
    <xf numFmtId="0" fontId="1" fillId="2" borderId="0" xfId="76" applyFont="1" applyFill="1" applyAlignment="1">
      <alignment vertical="center" wrapText="1"/>
    </xf>
    <xf numFmtId="0" fontId="1" fillId="2" borderId="0" xfId="76" applyFont="1" applyFill="1">
      <alignment vertical="center"/>
    </xf>
    <xf numFmtId="0" fontId="1" fillId="3" borderId="0" xfId="76" applyFont="1" applyFill="1" applyAlignment="1">
      <alignment horizontal="center" vertical="center"/>
    </xf>
    <xf numFmtId="31" fontId="1" fillId="2" borderId="0" xfId="76" applyNumberFormat="1" applyFont="1" applyFill="1" applyAlignment="1">
      <alignment horizontal="left" vertical="center"/>
    </xf>
    <xf numFmtId="0" fontId="2" fillId="2" borderId="0" xfId="76" applyFont="1" applyFill="1" applyAlignment="1">
      <alignment horizontal="center" vertical="center"/>
    </xf>
    <xf numFmtId="0" fontId="1" fillId="2" borderId="0" xfId="76" applyFont="1" applyFill="1" applyAlignment="1">
      <alignment horizontal="left" vertical="center" wrapText="1"/>
    </xf>
    <xf numFmtId="0" fontId="3" fillId="4" borderId="1" xfId="76" applyFont="1" applyFill="1" applyBorder="1" applyAlignment="1">
      <alignment horizontal="center" vertical="center" wrapText="1"/>
    </xf>
    <xf numFmtId="0" fontId="3" fillId="4" borderId="2" xfId="76" applyFont="1" applyFill="1" applyBorder="1" applyAlignment="1">
      <alignment horizontal="center" vertical="center" wrapText="1"/>
    </xf>
    <xf numFmtId="0" fontId="3" fillId="4" borderId="3" xfId="76" applyFont="1" applyFill="1" applyBorder="1" applyAlignment="1">
      <alignment horizontal="center" vertical="center" wrapText="1"/>
    </xf>
    <xf numFmtId="182" fontId="3" fillId="4" borderId="3" xfId="76" applyNumberFormat="1" applyFont="1" applyFill="1" applyBorder="1" applyAlignment="1">
      <alignment horizontal="center" vertical="center"/>
    </xf>
    <xf numFmtId="177" fontId="3" fillId="4" borderId="3" xfId="76" applyNumberFormat="1" applyFont="1" applyFill="1" applyBorder="1" applyAlignment="1">
      <alignment horizontal="center" vertical="center"/>
    </xf>
    <xf numFmtId="0" fontId="3" fillId="5" borderId="1" xfId="76" applyFont="1" applyFill="1" applyBorder="1" applyAlignment="1">
      <alignment vertical="center" wrapText="1"/>
    </xf>
    <xf numFmtId="0" fontId="3" fillId="5" borderId="4" xfId="76" applyFont="1" applyFill="1" applyBorder="1" applyAlignment="1">
      <alignment vertical="center" wrapText="1"/>
    </xf>
    <xf numFmtId="182" fontId="3" fillId="5" borderId="4" xfId="76" applyNumberFormat="1" applyFont="1" applyFill="1" applyBorder="1" applyAlignment="1">
      <alignment vertical="center" wrapText="1"/>
    </xf>
    <xf numFmtId="0" fontId="3" fillId="5" borderId="2" xfId="76" applyFont="1" applyFill="1" applyBorder="1" applyAlignment="1">
      <alignment vertical="center" wrapText="1"/>
    </xf>
    <xf numFmtId="0" fontId="1" fillId="0" borderId="3" xfId="78" applyFont="1" applyFill="1" applyBorder="1" applyAlignment="1">
      <alignment vertical="center" wrapText="1"/>
    </xf>
    <xf numFmtId="0" fontId="0" fillId="0" borderId="3" xfId="66" applyFill="1" applyBorder="1" applyAlignment="1">
      <alignment vertical="center"/>
    </xf>
    <xf numFmtId="58" fontId="1" fillId="0" borderId="3" xfId="66" applyNumberFormat="1" applyFont="1" applyFill="1" applyBorder="1" applyAlignment="1" applyProtection="1">
      <alignment horizontal="left" vertical="center" wrapText="1"/>
    </xf>
    <xf numFmtId="182" fontId="1" fillId="0" borderId="3" xfId="66" applyNumberFormat="1" applyFont="1" applyFill="1" applyBorder="1" applyAlignment="1">
      <alignment horizontal="center" vertical="center"/>
    </xf>
    <xf numFmtId="177" fontId="1" fillId="0" borderId="3" xfId="66" applyNumberFormat="1" applyFont="1" applyFill="1" applyBorder="1" applyAlignment="1">
      <alignment horizontal="center" vertical="center"/>
    </xf>
    <xf numFmtId="0" fontId="1" fillId="0" borderId="5" xfId="66" applyFont="1" applyFill="1" applyBorder="1" applyAlignment="1" applyProtection="1">
      <alignment horizontal="center" vertical="center" wrapText="1"/>
    </xf>
    <xf numFmtId="0" fontId="1" fillId="0" borderId="3" xfId="76" applyFont="1" applyFill="1" applyBorder="1" applyAlignment="1">
      <alignment horizontal="left" vertical="center" wrapText="1"/>
    </xf>
    <xf numFmtId="58" fontId="1" fillId="0" borderId="3" xfId="76" applyNumberFormat="1" applyFont="1" applyFill="1" applyBorder="1" applyAlignment="1">
      <alignment horizontal="left" vertical="center" wrapText="1"/>
    </xf>
    <xf numFmtId="182" fontId="1" fillId="0" borderId="3" xfId="76" applyNumberFormat="1" applyFont="1" applyFill="1" applyBorder="1" applyAlignment="1">
      <alignment horizontal="center" vertical="center"/>
    </xf>
    <xf numFmtId="177" fontId="1" fillId="0" borderId="3" xfId="76" applyNumberFormat="1" applyFont="1" applyFill="1" applyBorder="1" applyAlignment="1">
      <alignment horizontal="center" vertical="center" wrapText="1"/>
    </xf>
    <xf numFmtId="180" fontId="1" fillId="0" borderId="3" xfId="76" applyNumberFormat="1" applyFont="1" applyFill="1" applyBorder="1" applyAlignment="1">
      <alignment horizontal="center" vertical="center"/>
    </xf>
    <xf numFmtId="0" fontId="1" fillId="0" borderId="3" xfId="76" applyFont="1" applyFill="1" applyBorder="1" applyAlignment="1">
      <alignment horizontal="center" vertical="center" wrapText="1"/>
    </xf>
    <xf numFmtId="0" fontId="1" fillId="6" borderId="1" xfId="76" applyFont="1" applyFill="1" applyBorder="1" applyAlignment="1">
      <alignment horizontal="center" vertical="center"/>
    </xf>
    <xf numFmtId="0" fontId="1" fillId="6" borderId="4" xfId="76" applyFont="1" applyFill="1" applyBorder="1" applyAlignment="1">
      <alignment horizontal="center" vertical="center"/>
    </xf>
    <xf numFmtId="182" fontId="1" fillId="6" borderId="4" xfId="76" applyNumberFormat="1" applyFont="1" applyFill="1" applyBorder="1" applyAlignment="1">
      <alignment horizontal="center" vertical="center"/>
    </xf>
    <xf numFmtId="0" fontId="1" fillId="6" borderId="2" xfId="76" applyFont="1" applyFill="1" applyBorder="1" applyAlignment="1">
      <alignment horizontal="center" vertical="center"/>
    </xf>
    <xf numFmtId="182" fontId="1" fillId="6" borderId="3" xfId="76" applyNumberFormat="1" applyFont="1" applyFill="1" applyBorder="1" applyAlignment="1">
      <alignment horizontal="center" vertical="center"/>
    </xf>
    <xf numFmtId="0" fontId="1" fillId="2" borderId="3" xfId="76" applyFont="1" applyFill="1" applyBorder="1" applyAlignment="1">
      <alignment vertical="center" wrapText="1"/>
    </xf>
    <xf numFmtId="0" fontId="3" fillId="7" borderId="1" xfId="76" applyFont="1" applyFill="1" applyBorder="1" applyAlignment="1">
      <alignment horizontal="center" vertical="center"/>
    </xf>
    <xf numFmtId="0" fontId="3" fillId="7" borderId="4" xfId="76" applyFont="1" applyFill="1" applyBorder="1" applyAlignment="1">
      <alignment horizontal="center" vertical="center"/>
    </xf>
    <xf numFmtId="182" fontId="3" fillId="7" borderId="4" xfId="76" applyNumberFormat="1" applyFont="1" applyFill="1" applyBorder="1" applyAlignment="1">
      <alignment horizontal="center" vertical="center"/>
    </xf>
    <xf numFmtId="0" fontId="3" fillId="7" borderId="2" xfId="76" applyFont="1" applyFill="1" applyBorder="1" applyAlignment="1">
      <alignment horizontal="center" vertical="center"/>
    </xf>
    <xf numFmtId="182" fontId="3" fillId="7" borderId="3" xfId="76" applyNumberFormat="1" applyFont="1" applyFill="1" applyBorder="1" applyAlignment="1">
      <alignment horizontal="center" vertical="center"/>
    </xf>
  </cellXfs>
  <cellStyles count="93">
    <cellStyle name="常规" xfId="0" builtinId="0"/>
    <cellStyle name="货币[0]" xfId="1" builtinId="7"/>
    <cellStyle name="Dezimal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20% - Accent4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Euro" xfId="15"/>
    <cellStyle name="已访问的超链接" xfId="16" builtinId="9"/>
    <cellStyle name="注释" xfId="17" builtinId="10"/>
    <cellStyle name="常规 6" xfId="18"/>
    <cellStyle name="40% - Accent6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0,0_x000d__x000d_NA_x000d__x000d_" xfId="26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Standard_080529_FB_Verkaufsstundensätze gkk" xfId="39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输出 2" xfId="48"/>
    <cellStyle name="Standard 2" xfId="49"/>
    <cellStyle name="0,0_x005f_x000d__x005f_x000a_NA_x005f_x000d__x005f_x000a_" xfId="50"/>
    <cellStyle name="40% - 强调文字颜色 2" xfId="51" builtinId="35"/>
    <cellStyle name="强调文字颜色 3" xfId="52" builtinId="37"/>
    <cellStyle name="强调文字颜色 4" xfId="53" builtinId="41"/>
    <cellStyle name="Standard 4" xfId="54"/>
    <cellStyle name="20% - 强调文字颜色 4" xfId="55" builtinId="42"/>
    <cellStyle name="Normal 2" xfId="56"/>
    <cellStyle name="40% - 强调文字颜色 4" xfId="57" builtinId="43"/>
    <cellStyle name="Besuchter Hyperlink_budget BMW Deal…ng 20070530.xls" xfId="58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Normal 3" xfId="66"/>
    <cellStyle name="0,0_x000a__x000a_NA_x000a__x000a_" xfId="67"/>
    <cellStyle name="Currency 2" xfId="68"/>
    <cellStyle name="Style 1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常规 2 2" xfId="77"/>
    <cellStyle name="常规 3" xfId="78"/>
    <cellStyle name="常规 4" xfId="79"/>
    <cellStyle name="好 2" xfId="80"/>
    <cellStyle name="汇总 2" xfId="81"/>
    <cellStyle name="货币 2" xfId="82"/>
    <cellStyle name="货币 3" xfId="83"/>
    <cellStyle name="检查单元格 2" xfId="84"/>
    <cellStyle name="解释性文本 2" xfId="85"/>
    <cellStyle name="警告文本 2" xfId="86"/>
    <cellStyle name="链接单元格 2" xfId="87"/>
    <cellStyle name="输入 2" xfId="88"/>
    <cellStyle name="样式 1" xfId="89"/>
    <cellStyle name="样式 1 2" xfId="90"/>
    <cellStyle name="一般_Sheet1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tabSelected="1" zoomScale="103" zoomScaleNormal="103" workbookViewId="0">
      <pane ySplit="7" topLeftCell="A8" activePane="bottomLeft" state="frozen"/>
      <selection/>
      <selection pane="bottomLeft" activeCell="D13" sqref="D13"/>
    </sheetView>
  </sheetViews>
  <sheetFormatPr defaultColWidth="19.7" defaultRowHeight="14.25"/>
  <cols>
    <col min="1" max="1" width="42.6" style="3" customWidth="1"/>
    <col min="2" max="2" width="12.6" style="4" customWidth="1"/>
    <col min="3" max="3" width="30.6" style="1" customWidth="1"/>
    <col min="4" max="4" width="10.6" style="5" customWidth="1"/>
    <col min="5" max="6" width="10.6" style="6" customWidth="1"/>
    <col min="7" max="7" width="10.6" style="5" customWidth="1"/>
    <col min="8" max="8" width="44.5" style="7" customWidth="1"/>
    <col min="9" max="9" width="19.7" style="4"/>
    <col min="10" max="16384" width="19.7" style="8"/>
  </cols>
  <sheetData>
    <row r="1" ht="28.5" customHeight="1" spans="1:3">
      <c r="A1" s="9"/>
      <c r="B1" s="9"/>
      <c r="C1" s="9"/>
    </row>
    <row r="2" spans="1:1">
      <c r="A2" s="3" t="s">
        <v>0</v>
      </c>
    </row>
    <row r="3" spans="1:8">
      <c r="A3" s="3" t="s">
        <v>1</v>
      </c>
      <c r="B3" s="10">
        <v>43619</v>
      </c>
      <c r="C3" s="11"/>
      <c r="H3" s="12" t="s">
        <v>2</v>
      </c>
    </row>
    <row r="4" spans="1:8">
      <c r="A4" s="3" t="s">
        <v>3</v>
      </c>
      <c r="H4" s="12" t="s">
        <v>4</v>
      </c>
    </row>
    <row r="5" ht="9.75" customHeight="1" spans="1:11">
      <c r="A5" s="3" t="s">
        <v>5</v>
      </c>
      <c r="H5" s="12" t="s">
        <v>6</v>
      </c>
      <c r="I5" s="12"/>
      <c r="J5" s="12"/>
      <c r="K5" s="12"/>
    </row>
    <row r="6" spans="1:2">
      <c r="A6" s="3" t="s">
        <v>7</v>
      </c>
      <c r="B6" s="4" t="s">
        <v>8</v>
      </c>
    </row>
    <row r="7" s="1" customFormat="1" spans="1:9">
      <c r="A7" s="13" t="s">
        <v>9</v>
      </c>
      <c r="B7" s="14"/>
      <c r="C7" s="15" t="s">
        <v>10</v>
      </c>
      <c r="D7" s="16" t="s">
        <v>11</v>
      </c>
      <c r="E7" s="17" t="s">
        <v>12</v>
      </c>
      <c r="F7" s="17" t="s">
        <v>13</v>
      </c>
      <c r="G7" s="16" t="s">
        <v>14</v>
      </c>
      <c r="H7" s="15" t="s">
        <v>15</v>
      </c>
      <c r="I7" s="4"/>
    </row>
    <row r="8" s="1" customFormat="1" spans="1:9">
      <c r="A8" s="18" t="s">
        <v>16</v>
      </c>
      <c r="B8" s="19"/>
      <c r="C8" s="19"/>
      <c r="D8" s="20"/>
      <c r="E8" s="19"/>
      <c r="F8" s="19"/>
      <c r="G8" s="20"/>
      <c r="H8" s="21"/>
      <c r="I8" s="4"/>
    </row>
    <row r="9" s="2" customFormat="1" ht="15" customHeight="1" spans="1:8">
      <c r="A9" s="22" t="s">
        <v>17</v>
      </c>
      <c r="B9" s="23"/>
      <c r="C9" s="24">
        <v>43619</v>
      </c>
      <c r="D9" s="25">
        <v>350</v>
      </c>
      <c r="E9" s="26">
        <v>1</v>
      </c>
      <c r="F9" s="26">
        <v>4</v>
      </c>
      <c r="G9" s="25">
        <f>D9*E9*F9</f>
        <v>1400</v>
      </c>
      <c r="H9" s="27" t="s">
        <v>18</v>
      </c>
    </row>
    <row r="10" s="2" customFormat="1" ht="15" customHeight="1" spans="1:8">
      <c r="A10" s="22" t="s">
        <v>19</v>
      </c>
      <c r="B10" s="23"/>
      <c r="C10" s="24">
        <v>43618</v>
      </c>
      <c r="D10" s="25">
        <v>2000</v>
      </c>
      <c r="E10" s="26">
        <v>1</v>
      </c>
      <c r="F10" s="26">
        <v>1</v>
      </c>
      <c r="G10" s="25">
        <f>D10*E10*F10</f>
        <v>2000</v>
      </c>
      <c r="H10" s="27"/>
    </row>
    <row r="11" s="1" customFormat="1" ht="28.5" spans="1:9">
      <c r="A11" s="18" t="s">
        <v>20</v>
      </c>
      <c r="B11" s="19"/>
      <c r="C11" s="19"/>
      <c r="D11" s="20"/>
      <c r="E11" s="19"/>
      <c r="F11" s="19"/>
      <c r="G11" s="20"/>
      <c r="H11" s="21"/>
      <c r="I11" s="4"/>
    </row>
    <row r="12" s="1" customFormat="1" spans="1:8">
      <c r="A12" s="28" t="s">
        <v>21</v>
      </c>
      <c r="B12" s="28"/>
      <c r="C12" s="29"/>
      <c r="D12" s="30">
        <v>34.17</v>
      </c>
      <c r="E12" s="31">
        <v>3</v>
      </c>
      <c r="F12" s="32">
        <v>4</v>
      </c>
      <c r="G12" s="25">
        <f t="shared" ref="G12:G14" si="0">D12*E12*F12</f>
        <v>410.04</v>
      </c>
      <c r="H12" s="33" t="s">
        <v>22</v>
      </c>
    </row>
    <row r="13" s="1" customFormat="1" spans="1:8">
      <c r="A13" s="28" t="s">
        <v>23</v>
      </c>
      <c r="B13" s="28"/>
      <c r="C13" s="29"/>
      <c r="D13" s="30">
        <v>80</v>
      </c>
      <c r="E13" s="31">
        <v>4</v>
      </c>
      <c r="F13" s="32">
        <v>9</v>
      </c>
      <c r="G13" s="25">
        <f t="shared" si="0"/>
        <v>2880</v>
      </c>
      <c r="H13" s="33" t="s">
        <v>24</v>
      </c>
    </row>
    <row r="14" s="1" customFormat="1" spans="1:8">
      <c r="A14" s="28" t="s">
        <v>25</v>
      </c>
      <c r="B14" s="28"/>
      <c r="C14" s="29" t="s">
        <v>26</v>
      </c>
      <c r="D14" s="30">
        <v>400</v>
      </c>
      <c r="E14" s="31">
        <v>3</v>
      </c>
      <c r="F14" s="32">
        <v>2</v>
      </c>
      <c r="G14" s="25">
        <f t="shared" si="0"/>
        <v>2400</v>
      </c>
      <c r="H14" s="33" t="s">
        <v>27</v>
      </c>
    </row>
    <row r="15" s="3" customFormat="1" spans="1:9">
      <c r="A15" s="34" t="s">
        <v>28</v>
      </c>
      <c r="B15" s="35"/>
      <c r="C15" s="35"/>
      <c r="D15" s="36"/>
      <c r="E15" s="35"/>
      <c r="F15" s="37"/>
      <c r="G15" s="38">
        <f>SUM(G9:G14)</f>
        <v>9090.04</v>
      </c>
      <c r="H15" s="39"/>
      <c r="I15" s="4"/>
    </row>
    <row r="16" s="3" customFormat="1" spans="1:9">
      <c r="A16" s="34" t="s">
        <v>29</v>
      </c>
      <c r="B16" s="35"/>
      <c r="C16" s="35"/>
      <c r="D16" s="36"/>
      <c r="E16" s="35"/>
      <c r="F16" s="37"/>
      <c r="G16" s="38">
        <f>0.1*G15</f>
        <v>909.004</v>
      </c>
      <c r="H16" s="39"/>
      <c r="I16" s="4"/>
    </row>
    <row r="17" customHeight="1" spans="1:8">
      <c r="A17" s="40" t="s">
        <v>30</v>
      </c>
      <c r="B17" s="41"/>
      <c r="C17" s="41"/>
      <c r="D17" s="42"/>
      <c r="E17" s="41"/>
      <c r="F17" s="43"/>
      <c r="G17" s="44">
        <f>SUM(G15:G16)</f>
        <v>9999.044</v>
      </c>
      <c r="H17" s="39"/>
    </row>
  </sheetData>
  <mergeCells count="6">
    <mergeCell ref="A1:C1"/>
    <mergeCell ref="H5:K5"/>
    <mergeCell ref="A7:B7"/>
    <mergeCell ref="A15:F15"/>
    <mergeCell ref="A16:F16"/>
    <mergeCell ref="A17:F17"/>
  </mergeCells>
  <pageMargins left="0.236220472440945" right="0.236220472440945" top="0.748031496062992" bottom="0.748031496062992" header="0.31496062992126" footer="0.31496062992126"/>
  <pageSetup paperSize="9" scale="80" firstPageNumber="4294963191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旅行社 追加SOW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Yenan</dc:creator>
  <cp:lastModifiedBy>Amanda</cp:lastModifiedBy>
  <dcterms:created xsi:type="dcterms:W3CDTF">1996-12-17T01:32:00Z</dcterms:created>
  <cp:lastPrinted>2019-05-14T15:36:00Z</cp:lastPrinted>
  <dcterms:modified xsi:type="dcterms:W3CDTF">2020-03-24T18:43:53Z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