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员工报销明细" sheetId="3" r:id="rId1"/>
    <sheet name="凭证" sheetId="4" r:id="rId2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<sst xmlns="http://schemas.openxmlformats.org/spreadsheetml/2006/main" count="55" uniqueCount="55">
  <si>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</si>
  <si>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团号：HMJB-231128-ANZ294</t>
  </si>
  <si>
    <t>2023.12.01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</si>
  <si>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</si>
  <si>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</si>
  <si>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</si>
  <si>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</si>
  <si>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</si>
  <si>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</si>
  <si>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</si>
  <si>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</si>
  <si>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</si>
  <si>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</si>
  <si>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</si>
  <si>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</si>
  <si>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</si>
  <si>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</si>
  <si>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</si>
  <si>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</si>
  <si>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</si>
  <si>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</si>
  <si>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</si>
  <si>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</si>
  <si>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</si>
  <si>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</si>
  <si>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</si>
  <si>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</si>
  <si>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</si>
  <si>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</si>
  <si>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</si>
  <si>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</si>
  <si>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</si>
  <si>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</si>
  <si>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</si>
  <si>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</si>
  <si>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</si>
  <si>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</si>
  <si>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</si>
  <si>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</si>
  <si>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</si>
  <si>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</si>
  <si>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</si>
  <si>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陈娟2趟打车费</t>
  </si>
  <si>
    <t>陈娟高铁往返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</si>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</sst>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#,##0.00_ 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9" fillId="3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6" borderId="11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0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2" borderId="13" applyNumberFormat="0" applyAlignment="0" applyProtection="0">
      <alignment vertical="center"/>
    </xf>
    <xf numFmtId="0" fontId="26" fillId="20" borderId="15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152400</xdr:colOff>
      <xdr:row>0</xdr:row>
      <xdr:rowOff>135255</xdr:rowOff>
    </xdr:from>
    <xdr:to>
      <xdr:col>15</xdr:col>
      <xdr:colOff>190500</xdr:colOff>
      <xdr:row>33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0400" y="135255"/>
          <a:ext cx="6134100" cy="7048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4" zoomScaleNormal="84" topLeftCell="C38" workbookViewId="0">
      <selection activeCell="J53" sqref="J53:J5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5">
        <f t="shared" si="2"/>
        <v>0</v>
      </c>
      <c r="F31" s="12">
        <v>0</v>
      </c>
      <c r="G31" s="12">
        <v>0</v>
      </c>
      <c r="H31" s="12">
        <f t="shared" si="3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3"/>
        <v>0</v>
      </c>
      <c r="I32" s="40"/>
      <c r="J32" s="42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3"/>
        <v>0</v>
      </c>
      <c r="I33" s="48"/>
      <c r="J33" s="42"/>
    </row>
    <row r="34" customHeight="1" spans="1:10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5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218.94</v>
      </c>
      <c r="G53" s="12">
        <v>0</v>
      </c>
      <c r="H53" s="12">
        <f>F53+G53</f>
        <v>218.94</v>
      </c>
      <c r="I53" s="52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662.5</v>
      </c>
      <c r="G54" s="12">
        <v>0</v>
      </c>
      <c r="H54" s="12">
        <f>F54+G54</f>
        <v>662.5</v>
      </c>
      <c r="I54" s="52" t="s">
        <v>43</v>
      </c>
      <c r="J54" s="50"/>
    </row>
    <row r="55" s="1" customFormat="1" customHeight="1" spans="1:10">
      <c r="A55" s="14"/>
      <c r="B55" s="15" t="s">
        <v>44</v>
      </c>
      <c r="C55" s="16">
        <f>SUM(C53)</f>
        <v>0</v>
      </c>
      <c r="D55" s="16">
        <f t="shared" ref="D55:E55" si="14">SUM(D53)</f>
        <v>0</v>
      </c>
      <c r="E55" s="16">
        <f t="shared" si="14"/>
        <v>0</v>
      </c>
      <c r="F55" s="16">
        <f>SUM(F53:F54)</f>
        <v>881.44</v>
      </c>
      <c r="G55" s="16">
        <f>SUM(G53:G54)</f>
        <v>0</v>
      </c>
      <c r="H55" s="16">
        <f>SUM(H53:H54)</f>
        <v>881.44</v>
      </c>
      <c r="I55" s="43"/>
      <c r="J55" s="51"/>
    </row>
    <row r="56" customHeight="1" spans="1:10">
      <c r="A56" s="14"/>
      <c r="B56" s="15" t="s">
        <v>45</v>
      </c>
      <c r="C56" s="16">
        <f t="shared" ref="C56:H56" si="15">SUM(C55,C52,C48,C45,C40,C35,C30,C23,C16,C13)</f>
        <v>0</v>
      </c>
      <c r="D56" s="16">
        <f t="shared" si="15"/>
        <v>0</v>
      </c>
      <c r="E56" s="16">
        <f t="shared" si="15"/>
        <v>0</v>
      </c>
      <c r="F56" s="16">
        <f t="shared" si="15"/>
        <v>881.44</v>
      </c>
      <c r="G56" s="16">
        <f t="shared" si="15"/>
        <v>0</v>
      </c>
      <c r="H56" s="16">
        <f t="shared" si="15"/>
        <v>881.44</v>
      </c>
      <c r="I56" s="43"/>
      <c r="J56" s="53"/>
    </row>
    <row r="60" customHeight="1" spans="1:9">
      <c r="A60" s="25" t="s">
        <v>46</v>
      </c>
      <c r="B60" s="26"/>
      <c r="C60" s="27" t="s">
        <v>47</v>
      </c>
      <c r="D60" s="27"/>
      <c r="E60" s="27" t="s">
        <v>48</v>
      </c>
      <c r="F60" s="27"/>
      <c r="G60" s="27" t="s">
        <v>49</v>
      </c>
      <c r="H60" s="27"/>
      <c r="I60" s="54" t="s">
        <v>50</v>
      </c>
    </row>
    <row r="61" customHeight="1" spans="1:9">
      <c r="A61" s="28">
        <v>0</v>
      </c>
      <c r="B61" s="29"/>
      <c r="C61" s="29">
        <f>H56</f>
        <v>881.44</v>
      </c>
      <c r="D61" s="29"/>
      <c r="E61" s="29">
        <f>F56</f>
        <v>881.44</v>
      </c>
      <c r="F61" s="29"/>
      <c r="G61" s="29">
        <f>G56</f>
        <v>0</v>
      </c>
      <c r="H61" s="29"/>
      <c r="I61" s="55">
        <f>A61-C61</f>
        <v>-881.44</v>
      </c>
    </row>
    <row r="63" customHeight="1" spans="1:9">
      <c r="A63" s="30" t="s">
        <v>51</v>
      </c>
      <c r="B63" s="1"/>
      <c r="C63" s="31" t="s">
        <v>52</v>
      </c>
      <c r="D63" s="30"/>
      <c r="E63" s="30" t="s">
        <v>53</v>
      </c>
      <c r="F63" s="30"/>
      <c r="G63" s="30" t="s">
        <v>54</v>
      </c>
      <c r="H63" s="30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4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4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4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4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4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5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3" zoomScaleNormal="63" workbookViewId="0">
      <selection activeCell="E40" sqref="E40:E41"/>
    </sheetView>
  </sheetViews>
  <sheetFormatPr defaultColWidth="9.23076923076923" defaultRowHeight="16.8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凭证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2014-04-22T16:52:00Z</dcterms:created>
  <cp:lastPrinted>2022-07-20T16:17:00Z</cp:lastPrinted>
  <dcterms:modified xsi:type="dcterms:W3CDTF">2023-12-20T17:44:49Z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5165D66FFFEC97B83BE97F65F117B65E_43</vt:lpwstr>
  </property>
</Properties>
</file>