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2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52511"/>
</workbook>
</file>

<file path=xl/calcChain.xml><?xml version="1.0" encoding="utf-8"?>
<calcChain xmlns="http://schemas.openxmlformats.org/spreadsheetml/2006/main">
  <c r="G34" i="4" l="1"/>
  <c r="I18" i="2" l="1"/>
  <c r="G21" i="2" s="1"/>
  <c r="H18" i="2"/>
  <c r="B21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21" i="2"/>
  <c r="G18" i="2"/>
</calcChain>
</file>

<file path=xl/sharedStrings.xml><?xml version="1.0" encoding="utf-8"?>
<sst xmlns="http://schemas.openxmlformats.org/spreadsheetml/2006/main" count="159" uniqueCount="122">
  <si>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</si>
  <si>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</si>
  <si>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</si>
  <si>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</si>
  <si>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</si>
  <si>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</si>
  <si>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</si>
  <si>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</si>
  <si>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</si>
  <si>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</si>
  <si>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</si>
  <si>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</si>
  <si>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</si>
  <si>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</si>
  <si>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</si>
  <si>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</si>
  <si>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</si>
  <si>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</si>
  <si>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</si>
  <si>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</si>
  <si>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</si>
  <si>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</si>
  <si>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</si>
  <si>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</si>
  <si>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</si>
  <si>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</si>
  <si>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</si>
  <si>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</si>
  <si>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</si>
  <si>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</si>
  <si>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</si>
  <si>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</si>
  <si>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</si>
  <si>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</si>
  <si>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</si>
  <si>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</si>
  <si>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</si>
  <si>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</si>
  <si>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</si>
  <si>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</si>
  <si>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</si>
  <si>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</si>
  <si>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</si>
  <si>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</si>
  <si>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</si>
  <si>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</si>
  <si>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</si>
  <si>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</si>
  <si>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</si>
  <si>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</si>
  <si>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</si>
  <si>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</si>
  <si>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</si>
  <si>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</si>
  <si>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</si>
  <si>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</si>
  <si>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</si>
  <si>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</si>
  <si>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</si>
  <si>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</si>
  <si>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</si>
  <si>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</si>
  <si>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</si>
  <si>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</si>
  <si>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</si>
  <si>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</si>
  <si>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</si>
  <si>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</si>
  <si>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</si>
  <si>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</si>
  <si>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</si>
  <si>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</si>
  <si>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</si>
  <si>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</si>
  <si>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</si>
  <si>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</si>
  <si>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</si>
  <si>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</si>
  <si>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</si>
  <si>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</si>
  <si>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</si>
  <si>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</si>
  <si>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</si>
  <si>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</si>
  <si>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</si>
  <si>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</si>
  <si>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</si>
  <si>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</si>
  <si>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</si>
  <si>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</si>
  <si>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</si>
  <si>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</si>
  <si>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</si>
  <si>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 xml:space="preserve">                    行政：</t>
  </si>
  <si>
    <t xml:space="preserve">      财务：</t>
  </si>
  <si>
    <t>企划部</t>
    <phoneticPr fontId="12" type="noConversion"/>
  </si>
  <si>
    <t>王锐哲</t>
    <phoneticPr fontId="12" type="noConversion"/>
  </si>
  <si>
    <t>北京</t>
    <phoneticPr fontId="12" type="noConversion"/>
  </si>
  <si>
    <t>8月30日至9月9日</t>
    <phoneticPr fontId="12" type="noConversion"/>
  </si>
  <si>
    <t>采购干冰</t>
    <phoneticPr fontId="12" type="noConversion"/>
  </si>
  <si>
    <t>采购泡沫保温箱</t>
    <phoneticPr fontId="12" type="noConversion"/>
  </si>
  <si>
    <t>采购干冰</t>
    <phoneticPr fontId="12" type="noConversion"/>
  </si>
  <si>
    <t>货拉拉运费</t>
    <phoneticPr fontId="12" type="noConversion"/>
  </si>
  <si>
    <t>京东冷链运费</t>
    <phoneticPr fontId="12" type="noConversion"/>
  </si>
  <si>
    <t>闪送运费</t>
    <phoneticPr fontId="12" type="noConversion"/>
  </si>
  <si>
    <t>采购泡沫箱子用作包装</t>
    <phoneticPr fontId="12" type="noConversion"/>
  </si>
  <si>
    <t>采购干冰用作保温（上海）</t>
    <phoneticPr fontId="12" type="noConversion"/>
  </si>
  <si>
    <t>采购干冰用作保温（北京）</t>
    <phoneticPr fontId="12" type="noConversion"/>
  </si>
  <si>
    <t>京东冷链快递货运费</t>
    <phoneticPr fontId="12" type="noConversion"/>
  </si>
  <si>
    <t>闪送货运费</t>
    <phoneticPr fontId="12" type="noConversion"/>
  </si>
  <si>
    <t>货拉拉-泡沫箱费用（上海）</t>
    <phoneticPr fontId="12" type="noConversion"/>
  </si>
  <si>
    <t>货拉拉-冰皮月饼费用（北京）</t>
    <phoneticPr fontId="12" type="noConversion"/>
  </si>
  <si>
    <t>王锐哲垫付报销</t>
    <phoneticPr fontId="12" type="noConversion"/>
  </si>
  <si>
    <t>【员工报销单】</t>
    <phoneticPr fontId="12" type="noConversion"/>
  </si>
  <si>
    <t>王锐哲</t>
    <phoneticPr fontId="12" type="noConversion"/>
  </si>
  <si>
    <t>北京</t>
    <phoneticPr fontId="12" type="noConversion"/>
  </si>
  <si>
    <t>8月30日至9月9日</t>
    <phoneticPr fontId="12" type="noConversion"/>
  </si>
  <si>
    <t>企划部</t>
  </si>
  <si>
    <t>企划部</t>
    <phoneticPr fontId="12" type="noConversion"/>
  </si>
  <si>
    <t>采购泡沫箱子用作包装（补票）</t>
    <phoneticPr fontId="12" type="noConversion"/>
  </si>
  <si>
    <t>上海采购干冰用作保温（补票）</t>
    <phoneticPr fontId="12" type="noConversion"/>
  </si>
  <si>
    <t>北京采购干冰用作保温（补票）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</si>
</sst>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58" fontId="1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NumberFormat="1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37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48"/>
    <col min="2" max="2" width="16.75" customWidth="1"/>
    <col min="3" max="3" width="14.125" style="49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81" t="s">
        <v>0</v>
      </c>
      <c r="D2" s="81"/>
      <c r="E2" s="81"/>
      <c r="F2" s="81"/>
      <c r="G2" s="81"/>
      <c r="H2" s="81"/>
      <c r="I2" s="67"/>
      <c r="J2" s="67"/>
      <c r="K2" s="67"/>
      <c r="L2" s="67"/>
    </row>
    <row r="4" spans="1:12" ht="21" customHeight="1" x14ac:dyDescent="0.15">
      <c r="H4" s="104" t="s">
        <v>1</v>
      </c>
      <c r="I4" s="104"/>
      <c r="J4" s="104" t="s">
        <v>2</v>
      </c>
    </row>
    <row r="5" spans="1:12" ht="21" customHeight="1" x14ac:dyDescent="0.15">
      <c r="H5" s="105"/>
      <c r="I5" s="105"/>
      <c r="J5" s="105"/>
    </row>
    <row r="6" spans="1:12" ht="21" customHeight="1" x14ac:dyDescent="0.15">
      <c r="A6" s="95" t="s">
        <v>3</v>
      </c>
      <c r="B6" s="100" t="s">
        <v>4</v>
      </c>
      <c r="C6" s="82" t="s">
        <v>5</v>
      </c>
      <c r="D6" s="82"/>
      <c r="E6" s="82"/>
      <c r="F6" s="83" t="s">
        <v>6</v>
      </c>
      <c r="G6" s="83"/>
      <c r="H6" s="83"/>
      <c r="I6" s="83"/>
      <c r="J6" s="100" t="s">
        <v>7</v>
      </c>
    </row>
    <row r="7" spans="1:12" ht="21" customHeight="1" x14ac:dyDescent="0.15">
      <c r="A7" s="95"/>
      <c r="B7" s="100"/>
      <c r="C7" s="52" t="s">
        <v>8</v>
      </c>
      <c r="D7" s="53" t="s">
        <v>9</v>
      </c>
      <c r="E7" s="50" t="s">
        <v>10</v>
      </c>
      <c r="F7" s="51" t="s">
        <v>11</v>
      </c>
      <c r="G7" s="51" t="s">
        <v>12</v>
      </c>
      <c r="H7" s="51" t="s">
        <v>13</v>
      </c>
      <c r="I7" s="51" t="s">
        <v>14</v>
      </c>
      <c r="J7" s="100"/>
    </row>
    <row r="8" spans="1:12" ht="21" customHeight="1" x14ac:dyDescent="0.15">
      <c r="A8" s="96">
        <v>1</v>
      </c>
      <c r="B8" s="87" t="s">
        <v>15</v>
      </c>
      <c r="C8" s="90">
        <v>0</v>
      </c>
      <c r="D8" s="103"/>
      <c r="E8" s="90">
        <f>C8*D8</f>
        <v>0</v>
      </c>
      <c r="F8" s="56">
        <v>0</v>
      </c>
      <c r="G8" s="56">
        <v>0</v>
      </c>
      <c r="H8" s="56">
        <f>F8+G8</f>
        <v>0</v>
      </c>
      <c r="I8" s="68"/>
      <c r="J8" s="106" t="s">
        <v>16</v>
      </c>
    </row>
    <row r="9" spans="1:12" ht="21" customHeight="1" x14ac:dyDescent="0.15">
      <c r="A9" s="96"/>
      <c r="B9" s="87"/>
      <c r="C9" s="90"/>
      <c r="D9" s="103"/>
      <c r="E9" s="90"/>
      <c r="F9" s="56">
        <v>0</v>
      </c>
      <c r="G9" s="56">
        <v>0</v>
      </c>
      <c r="H9" s="56">
        <f>F9+G9</f>
        <v>0</v>
      </c>
      <c r="I9" s="68"/>
      <c r="J9" s="107"/>
    </row>
    <row r="10" spans="1:12" s="47" customFormat="1" ht="21" customHeight="1" x14ac:dyDescent="0.15">
      <c r="A10" s="58"/>
      <c r="B10" s="59" t="s">
        <v>17</v>
      </c>
      <c r="C10" s="60">
        <f>SUM(C8)</f>
        <v>0</v>
      </c>
      <c r="D10" s="60">
        <f>SUM(D8)</f>
        <v>0</v>
      </c>
      <c r="E10" s="60">
        <f>SUM(E8)</f>
        <v>0</v>
      </c>
      <c r="F10" s="60">
        <f>SUM(F8:F9)</f>
        <v>0</v>
      </c>
      <c r="G10" s="60">
        <f>SUM(G8:G9)</f>
        <v>0</v>
      </c>
      <c r="H10" s="60">
        <f>SUM(H8:H9)</f>
        <v>0</v>
      </c>
      <c r="I10" s="69"/>
      <c r="J10" s="108"/>
    </row>
    <row r="11" spans="1:12" ht="21" customHeight="1" x14ac:dyDescent="0.15">
      <c r="A11" s="97">
        <v>2</v>
      </c>
      <c r="B11" s="88" t="s">
        <v>18</v>
      </c>
      <c r="C11" s="91">
        <v>0</v>
      </c>
      <c r="D11" s="97"/>
      <c r="E11" s="91">
        <f>C11*D11</f>
        <v>0</v>
      </c>
      <c r="F11" s="56">
        <v>0</v>
      </c>
      <c r="G11" s="56">
        <v>0</v>
      </c>
      <c r="H11" s="56">
        <f>F11+G11</f>
        <v>0</v>
      </c>
      <c r="I11" s="68"/>
      <c r="J11" s="106" t="s">
        <v>19</v>
      </c>
    </row>
    <row r="12" spans="1:12" ht="21" customHeight="1" x14ac:dyDescent="0.15">
      <c r="A12" s="98"/>
      <c r="B12" s="101"/>
      <c r="C12" s="92"/>
      <c r="D12" s="98"/>
      <c r="E12" s="92"/>
      <c r="F12" s="56">
        <v>0</v>
      </c>
      <c r="G12" s="56">
        <v>0</v>
      </c>
      <c r="H12" s="56">
        <f t="shared" ref="H12" si="0">F12+G12</f>
        <v>0</v>
      </c>
      <c r="I12" s="68"/>
      <c r="J12" s="107"/>
    </row>
    <row r="13" spans="1:12" s="47" customFormat="1" ht="21" customHeight="1" x14ac:dyDescent="0.15">
      <c r="A13" s="58"/>
      <c r="B13" s="59" t="s">
        <v>20</v>
      </c>
      <c r="C13" s="60">
        <f>SUM(C11)</f>
        <v>0</v>
      </c>
      <c r="D13" s="60">
        <f>SUM(D11)</f>
        <v>0</v>
      </c>
      <c r="E13" s="60">
        <f>SUM(E11)</f>
        <v>0</v>
      </c>
      <c r="F13" s="60">
        <f>SUM(F11:F12)</f>
        <v>0</v>
      </c>
      <c r="G13" s="60">
        <f>SUM(G11:G12)</f>
        <v>0</v>
      </c>
      <c r="H13" s="60">
        <f>SUM(H11:H12)</f>
        <v>0</v>
      </c>
      <c r="I13" s="69"/>
      <c r="J13" s="108"/>
    </row>
    <row r="14" spans="1:12" ht="21" customHeight="1" x14ac:dyDescent="0.15">
      <c r="A14" s="96">
        <v>3</v>
      </c>
      <c r="B14" s="87" t="s">
        <v>21</v>
      </c>
      <c r="C14" s="90">
        <v>0</v>
      </c>
      <c r="D14" s="103"/>
      <c r="E14" s="90">
        <f>C14*D14</f>
        <v>0</v>
      </c>
      <c r="F14" s="56">
        <v>0</v>
      </c>
      <c r="G14" s="56">
        <v>0</v>
      </c>
      <c r="H14" s="56">
        <f>F14+G14</f>
        <v>0</v>
      </c>
      <c r="I14" s="68"/>
      <c r="J14" s="109" t="s">
        <v>22</v>
      </c>
    </row>
    <row r="15" spans="1:12" ht="21" customHeight="1" x14ac:dyDescent="0.15">
      <c r="A15" s="96"/>
      <c r="B15" s="87"/>
      <c r="C15" s="90"/>
      <c r="D15" s="103"/>
      <c r="E15" s="90"/>
      <c r="F15" s="56">
        <v>0</v>
      </c>
      <c r="G15" s="56">
        <v>0</v>
      </c>
      <c r="H15" s="56">
        <f>F15+G15</f>
        <v>0</v>
      </c>
      <c r="I15" s="68"/>
      <c r="J15" s="110"/>
    </row>
    <row r="16" spans="1:12" s="47" customFormat="1" ht="21" customHeight="1" x14ac:dyDescent="0.15">
      <c r="A16" s="58"/>
      <c r="B16" s="59" t="s">
        <v>23</v>
      </c>
      <c r="C16" s="60">
        <f>SUM(C14)</f>
        <v>0</v>
      </c>
      <c r="D16" s="60">
        <f t="shared" ref="D16:E16" si="1">SUM(D14)</f>
        <v>0</v>
      </c>
      <c r="E16" s="60">
        <f t="shared" si="1"/>
        <v>0</v>
      </c>
      <c r="F16" s="60">
        <f>SUM(F14:F15)</f>
        <v>0</v>
      </c>
      <c r="G16" s="60">
        <f>SUM(G14:G15)</f>
        <v>0</v>
      </c>
      <c r="H16" s="60">
        <f>SUM(H14:H15)</f>
        <v>0</v>
      </c>
      <c r="I16" s="69"/>
      <c r="J16" s="111"/>
    </row>
    <row r="17" spans="1:10" ht="21" customHeight="1" x14ac:dyDescent="0.15">
      <c r="A17" s="96">
        <v>4</v>
      </c>
      <c r="B17" s="87" t="s">
        <v>24</v>
      </c>
      <c r="C17" s="90">
        <v>0</v>
      </c>
      <c r="D17" s="103"/>
      <c r="E17" s="90">
        <f>C17*D17</f>
        <v>0</v>
      </c>
      <c r="F17" s="56"/>
      <c r="G17" s="56"/>
      <c r="H17" s="56"/>
      <c r="I17" s="68"/>
      <c r="J17" s="109" t="s">
        <v>25</v>
      </c>
    </row>
    <row r="18" spans="1:10" ht="21" customHeight="1" x14ac:dyDescent="0.15">
      <c r="A18" s="96"/>
      <c r="B18" s="87"/>
      <c r="C18" s="90"/>
      <c r="D18" s="103"/>
      <c r="E18" s="90"/>
      <c r="F18" s="56"/>
      <c r="G18" s="56"/>
      <c r="H18" s="56"/>
      <c r="I18" s="68"/>
      <c r="J18" s="110"/>
    </row>
    <row r="19" spans="1:10" s="47" customFormat="1" ht="21" customHeight="1" x14ac:dyDescent="0.15">
      <c r="A19" s="58"/>
      <c r="B19" s="59" t="s">
        <v>26</v>
      </c>
      <c r="C19" s="60">
        <f>SUM(C17)</f>
        <v>0</v>
      </c>
      <c r="D19" s="60">
        <f t="shared" ref="D19:E19" si="2">SUM(D17)</f>
        <v>0</v>
      </c>
      <c r="E19" s="60">
        <f t="shared" si="2"/>
        <v>0</v>
      </c>
      <c r="F19" s="60">
        <f>SUM(F17:F18)</f>
        <v>0</v>
      </c>
      <c r="G19" s="60">
        <f>SUM(G17:G18)</f>
        <v>0</v>
      </c>
      <c r="H19" s="60">
        <f>SUM(H17:H18)</f>
        <v>0</v>
      </c>
      <c r="I19" s="69"/>
      <c r="J19" s="111"/>
    </row>
    <row r="20" spans="1:10" ht="21" customHeight="1" x14ac:dyDescent="0.15">
      <c r="A20" s="61">
        <v>5</v>
      </c>
      <c r="B20" s="62" t="s">
        <v>27</v>
      </c>
      <c r="C20" s="63"/>
      <c r="D20" s="61"/>
      <c r="E20" s="63">
        <f>C20*D20</f>
        <v>0</v>
      </c>
      <c r="F20" s="56"/>
      <c r="G20" s="56"/>
      <c r="H20" s="56"/>
      <c r="I20" s="68"/>
      <c r="J20" s="106" t="s">
        <v>28</v>
      </c>
    </row>
    <row r="21" spans="1:10" s="47" customFormat="1" ht="21" customHeight="1" x14ac:dyDescent="0.15">
      <c r="A21" s="58"/>
      <c r="B21" s="59" t="s">
        <v>29</v>
      </c>
      <c r="C21" s="60">
        <f>SUM(C20)</f>
        <v>0</v>
      </c>
      <c r="D21" s="60">
        <f t="shared" ref="D21:E21" si="3">SUM(D20)</f>
        <v>0</v>
      </c>
      <c r="E21" s="60">
        <f t="shared" si="3"/>
        <v>0</v>
      </c>
      <c r="F21" s="60">
        <f>SUM(F20:F20)</f>
        <v>0</v>
      </c>
      <c r="G21" s="60">
        <f>SUM(G20:G20)</f>
        <v>0</v>
      </c>
      <c r="H21" s="60">
        <f>SUM(H20:H20)</f>
        <v>0</v>
      </c>
      <c r="I21" s="69"/>
      <c r="J21" s="108"/>
    </row>
    <row r="22" spans="1:10" ht="21" customHeight="1" x14ac:dyDescent="0.15">
      <c r="A22" s="54">
        <v>6</v>
      </c>
      <c r="B22" s="55" t="s">
        <v>30</v>
      </c>
      <c r="C22" s="56">
        <v>0</v>
      </c>
      <c r="D22" s="57"/>
      <c r="E22" s="56">
        <f>C22*D22</f>
        <v>0</v>
      </c>
      <c r="F22" s="56">
        <v>0</v>
      </c>
      <c r="G22" s="56">
        <v>0</v>
      </c>
      <c r="H22" s="56">
        <f>F22+G22</f>
        <v>0</v>
      </c>
      <c r="I22" s="68"/>
      <c r="J22" s="106" t="s">
        <v>31</v>
      </c>
    </row>
    <row r="23" spans="1:10" s="47" customFormat="1" ht="21" customHeight="1" x14ac:dyDescent="0.15">
      <c r="A23" s="58"/>
      <c r="B23" s="59" t="s">
        <v>32</v>
      </c>
      <c r="C23" s="60">
        <f>SUM(C22)</f>
        <v>0</v>
      </c>
      <c r="D23" s="60">
        <f t="shared" ref="D23:E23" si="4">SUM(D22)</f>
        <v>0</v>
      </c>
      <c r="E23" s="60">
        <f t="shared" si="4"/>
        <v>0</v>
      </c>
      <c r="F23" s="60">
        <f>SUM(F22:F22)</f>
        <v>0</v>
      </c>
      <c r="G23" s="60">
        <f>SUM(G22:G22)</f>
        <v>0</v>
      </c>
      <c r="H23" s="60">
        <f>SUM(H22:H22)</f>
        <v>0</v>
      </c>
      <c r="I23" s="69"/>
      <c r="J23" s="111"/>
    </row>
    <row r="24" spans="1:10" ht="21" customHeight="1" x14ac:dyDescent="0.15">
      <c r="A24" s="96">
        <v>7</v>
      </c>
      <c r="B24" s="87" t="s">
        <v>33</v>
      </c>
      <c r="C24" s="90">
        <v>0</v>
      </c>
      <c r="D24" s="103"/>
      <c r="E24" s="90">
        <f>C24*D24</f>
        <v>0</v>
      </c>
      <c r="F24" s="56">
        <v>0</v>
      </c>
      <c r="G24" s="56">
        <v>0</v>
      </c>
      <c r="H24" s="56">
        <f>F24+G24</f>
        <v>0</v>
      </c>
      <c r="I24" s="68"/>
      <c r="J24" s="112"/>
    </row>
    <row r="25" spans="1:10" ht="21" customHeight="1" x14ac:dyDescent="0.15">
      <c r="A25" s="96"/>
      <c r="B25" s="87"/>
      <c r="C25" s="90"/>
      <c r="D25" s="103"/>
      <c r="E25" s="90"/>
      <c r="F25" s="56">
        <v>0</v>
      </c>
      <c r="G25" s="56">
        <v>0</v>
      </c>
      <c r="H25" s="56">
        <f>F25+G25</f>
        <v>0</v>
      </c>
      <c r="I25" s="68"/>
      <c r="J25" s="113"/>
    </row>
    <row r="26" spans="1:10" s="47" customFormat="1" ht="21" customHeight="1" x14ac:dyDescent="0.15">
      <c r="A26" s="58"/>
      <c r="B26" s="59" t="s">
        <v>34</v>
      </c>
      <c r="C26" s="60">
        <f>SUM(C24)</f>
        <v>0</v>
      </c>
      <c r="D26" s="60">
        <f t="shared" ref="D26:E26" si="5">SUM(D24)</f>
        <v>0</v>
      </c>
      <c r="E26" s="60">
        <f t="shared" si="5"/>
        <v>0</v>
      </c>
      <c r="F26" s="60">
        <f>SUM(F24:F25)</f>
        <v>0</v>
      </c>
      <c r="G26" s="60">
        <f>SUM(G24:G25)</f>
        <v>0</v>
      </c>
      <c r="H26" s="60">
        <f>SUM(H24:H25)</f>
        <v>0</v>
      </c>
      <c r="I26" s="69"/>
      <c r="J26" s="114"/>
    </row>
    <row r="27" spans="1:10" ht="21" customHeight="1" x14ac:dyDescent="0.15">
      <c r="A27" s="96">
        <v>8</v>
      </c>
      <c r="B27" s="87" t="s">
        <v>35</v>
      </c>
      <c r="C27" s="90">
        <v>0</v>
      </c>
      <c r="D27" s="103"/>
      <c r="E27" s="90">
        <f>C27*D27</f>
        <v>0</v>
      </c>
      <c r="F27" s="56">
        <v>0</v>
      </c>
      <c r="G27" s="56">
        <v>0</v>
      </c>
      <c r="H27" s="56">
        <f>F27+G27</f>
        <v>0</v>
      </c>
      <c r="I27" s="68"/>
      <c r="J27" s="109" t="s">
        <v>36</v>
      </c>
    </row>
    <row r="28" spans="1:10" ht="21" customHeight="1" x14ac:dyDescent="0.15">
      <c r="A28" s="96"/>
      <c r="B28" s="87"/>
      <c r="C28" s="90"/>
      <c r="D28" s="103"/>
      <c r="E28" s="90"/>
      <c r="F28" s="56">
        <v>0</v>
      </c>
      <c r="G28" s="56">
        <v>0</v>
      </c>
      <c r="H28" s="56">
        <f>F28+G28</f>
        <v>0</v>
      </c>
      <c r="I28" s="68"/>
      <c r="J28" s="110"/>
    </row>
    <row r="29" spans="1:10" s="47" customFormat="1" ht="21" customHeight="1" x14ac:dyDescent="0.15">
      <c r="A29" s="58"/>
      <c r="B29" s="59" t="s">
        <v>37</v>
      </c>
      <c r="C29" s="60">
        <f>SUM(C27)</f>
        <v>0</v>
      </c>
      <c r="D29" s="60">
        <f t="shared" ref="D29:E29" si="6">SUM(D27)</f>
        <v>0</v>
      </c>
      <c r="E29" s="60">
        <f t="shared" si="6"/>
        <v>0</v>
      </c>
      <c r="F29" s="60">
        <f>SUM(F27:F28)</f>
        <v>0</v>
      </c>
      <c r="G29" s="60">
        <f t="shared" ref="G29:H29" si="7">SUM(G27:G28)</f>
        <v>0</v>
      </c>
      <c r="H29" s="60">
        <f t="shared" si="7"/>
        <v>0</v>
      </c>
      <c r="I29" s="69"/>
      <c r="J29" s="111"/>
    </row>
    <row r="30" spans="1:10" ht="21" customHeight="1" x14ac:dyDescent="0.15">
      <c r="A30" s="54">
        <v>9</v>
      </c>
      <c r="B30" s="55" t="s">
        <v>38</v>
      </c>
      <c r="C30" s="56">
        <v>0</v>
      </c>
      <c r="D30" s="57"/>
      <c r="E30" s="56">
        <f>C30*D30</f>
        <v>0</v>
      </c>
      <c r="F30" s="56">
        <v>0</v>
      </c>
      <c r="G30" s="56">
        <v>0</v>
      </c>
      <c r="H30" s="56">
        <f>F30+G30</f>
        <v>0</v>
      </c>
      <c r="I30" s="68"/>
      <c r="J30" s="106" t="s">
        <v>39</v>
      </c>
    </row>
    <row r="31" spans="1:10" s="47" customFormat="1" ht="21" customHeight="1" x14ac:dyDescent="0.15">
      <c r="A31" s="58"/>
      <c r="B31" s="59" t="s">
        <v>40</v>
      </c>
      <c r="C31" s="60">
        <f>SUM(C30)</f>
        <v>0</v>
      </c>
      <c r="D31" s="60">
        <f t="shared" ref="D31:E31" si="8">SUM(D30)</f>
        <v>0</v>
      </c>
      <c r="E31" s="60">
        <f t="shared" si="8"/>
        <v>0</v>
      </c>
      <c r="F31" s="60">
        <f>SUM(F30:F30)</f>
        <v>0</v>
      </c>
      <c r="G31" s="60">
        <f>SUM(G30:G30)</f>
        <v>0</v>
      </c>
      <c r="H31" s="60">
        <f>SUM(H30:H30)</f>
        <v>0</v>
      </c>
      <c r="I31" s="69"/>
      <c r="J31" s="108"/>
    </row>
    <row r="32" spans="1:10" ht="21" customHeight="1" x14ac:dyDescent="0.15">
      <c r="A32" s="97">
        <v>10</v>
      </c>
      <c r="B32" s="88" t="s">
        <v>41</v>
      </c>
      <c r="C32" s="91">
        <v>0</v>
      </c>
      <c r="D32" s="97"/>
      <c r="E32" s="91">
        <f>C32*D32</f>
        <v>0</v>
      </c>
      <c r="F32" s="56"/>
      <c r="G32" s="56"/>
      <c r="H32" s="56"/>
      <c r="I32" s="68"/>
      <c r="J32" s="112"/>
    </row>
    <row r="33" spans="1:10" ht="21" customHeight="1" x14ac:dyDescent="0.15">
      <c r="A33" s="99"/>
      <c r="B33" s="89"/>
      <c r="C33" s="102"/>
      <c r="D33" s="99"/>
      <c r="E33" s="102"/>
      <c r="F33" s="56"/>
      <c r="G33" s="56"/>
      <c r="H33" s="56"/>
      <c r="I33" s="68"/>
      <c r="J33" s="113"/>
    </row>
    <row r="34" spans="1:10" ht="21" customHeight="1" x14ac:dyDescent="0.15">
      <c r="A34" s="99"/>
      <c r="B34" s="89"/>
      <c r="C34" s="102"/>
      <c r="D34" s="99"/>
      <c r="E34" s="102"/>
      <c r="F34" s="56"/>
      <c r="G34" s="56"/>
      <c r="H34" s="56"/>
      <c r="I34" s="68"/>
      <c r="J34" s="113"/>
    </row>
    <row r="35" spans="1:10" s="47" customFormat="1" ht="21" customHeight="1" x14ac:dyDescent="0.15">
      <c r="A35" s="58"/>
      <c r="B35" s="59" t="s">
        <v>42</v>
      </c>
      <c r="C35" s="60">
        <f>SUM(C32)</f>
        <v>0</v>
      </c>
      <c r="D35" s="60">
        <f t="shared" ref="D35:E35" si="9">SUM(D32)</f>
        <v>0</v>
      </c>
      <c r="E35" s="60">
        <f t="shared" si="9"/>
        <v>0</v>
      </c>
      <c r="F35" s="60">
        <f>SUM(F32:F34)</f>
        <v>0</v>
      </c>
      <c r="G35" s="60">
        <f>SUM(G32:G34)</f>
        <v>0</v>
      </c>
      <c r="H35" s="60">
        <f>SUM(H32:H34)</f>
        <v>0</v>
      </c>
      <c r="I35" s="69"/>
      <c r="J35" s="114"/>
    </row>
    <row r="36" spans="1:10" ht="21" customHeight="1" x14ac:dyDescent="0.15">
      <c r="A36" s="58"/>
      <c r="B36" s="59" t="s">
        <v>43</v>
      </c>
      <c r="C36" s="60">
        <f>SUM(C35,C31,C29,C26,C23,C21,C19,C16,C13,C10)</f>
        <v>0</v>
      </c>
      <c r="D36" s="60">
        <f t="shared" ref="D36:H36" si="10">SUM(D35,D31,D29,D26,D23,D21,D19,D16,D13,D10)</f>
        <v>0</v>
      </c>
      <c r="E36" s="60">
        <f t="shared" si="10"/>
        <v>0</v>
      </c>
      <c r="F36" s="60">
        <f t="shared" si="10"/>
        <v>0</v>
      </c>
      <c r="G36" s="60">
        <f t="shared" si="10"/>
        <v>0</v>
      </c>
      <c r="H36" s="60">
        <f t="shared" si="10"/>
        <v>0</v>
      </c>
      <c r="I36" s="69"/>
      <c r="J36" s="70"/>
    </row>
    <row r="40" spans="1:10" ht="21" customHeight="1" x14ac:dyDescent="0.15">
      <c r="A40" s="84" t="s">
        <v>44</v>
      </c>
      <c r="B40" s="85"/>
      <c r="C40" s="86" t="s">
        <v>45</v>
      </c>
      <c r="D40" s="86"/>
      <c r="E40" s="86" t="s">
        <v>46</v>
      </c>
      <c r="F40" s="86"/>
      <c r="G40" s="86" t="s">
        <v>47</v>
      </c>
      <c r="H40" s="86"/>
      <c r="I40" s="71" t="s">
        <v>48</v>
      </c>
    </row>
    <row r="41" spans="1:10" ht="21" customHeight="1" x14ac:dyDescent="0.15">
      <c r="A41" s="93">
        <f>E36</f>
        <v>0</v>
      </c>
      <c r="B41" s="94"/>
      <c r="C41" s="94">
        <f>H36</f>
        <v>0</v>
      </c>
      <c r="D41" s="94"/>
      <c r="E41" s="94">
        <f>F36</f>
        <v>0</v>
      </c>
      <c r="F41" s="94"/>
      <c r="G41" s="94">
        <f>G36</f>
        <v>0</v>
      </c>
      <c r="H41" s="94"/>
      <c r="I41" s="72">
        <f>A41-C41</f>
        <v>0</v>
      </c>
    </row>
    <row r="43" spans="1:10" ht="21" customHeight="1" x14ac:dyDescent="0.15">
      <c r="A43" s="64" t="s">
        <v>49</v>
      </c>
      <c r="B43" s="65"/>
      <c r="C43" s="66" t="s">
        <v>50</v>
      </c>
      <c r="D43" s="64"/>
      <c r="E43" s="64" t="s">
        <v>51</v>
      </c>
      <c r="F43" s="64"/>
      <c r="G43" s="64" t="s">
        <v>52</v>
      </c>
      <c r="H43" s="64"/>
      <c r="I43" s="65"/>
    </row>
  </sheetData>
  <mergeCells count="61"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  <mergeCell ref="E14:E15"/>
    <mergeCell ref="E17:E18"/>
    <mergeCell ref="E24:E25"/>
    <mergeCell ref="C27:C28"/>
    <mergeCell ref="E27:E28"/>
    <mergeCell ref="C32:C34"/>
    <mergeCell ref="D8:D9"/>
    <mergeCell ref="D11:D12"/>
    <mergeCell ref="D14:D15"/>
    <mergeCell ref="D17:D18"/>
    <mergeCell ref="D24:D25"/>
    <mergeCell ref="D27:D28"/>
    <mergeCell ref="D32:D34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workbookViewId="0">
      <selection activeCell="K11" sqref="K11:K1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8.75" x14ac:dyDescent="0.15">
      <c r="B3" s="125" t="s">
        <v>113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15">
      <c r="B4" s="24"/>
      <c r="C4" s="24"/>
      <c r="D4" s="24"/>
      <c r="E4" s="24"/>
      <c r="F4" s="24"/>
      <c r="G4" s="24"/>
      <c r="H4" s="24"/>
      <c r="I4" s="24"/>
      <c r="J4" s="24"/>
      <c r="K4" s="41"/>
    </row>
    <row r="5" spans="2:11" ht="20.100000000000001" customHeight="1" x14ac:dyDescent="0.15">
      <c r="B5" s="25"/>
      <c r="C5" s="26"/>
      <c r="D5" s="27" t="s">
        <v>53</v>
      </c>
      <c r="E5" s="27"/>
      <c r="F5" s="126" t="s">
        <v>96</v>
      </c>
      <c r="G5" s="127"/>
      <c r="H5" s="27" t="s">
        <v>54</v>
      </c>
      <c r="I5" s="26"/>
      <c r="J5" s="127" t="s">
        <v>95</v>
      </c>
      <c r="K5" s="128"/>
    </row>
    <row r="6" spans="2:11" ht="20.100000000000001" customHeight="1" x14ac:dyDescent="0.15">
      <c r="B6" s="28"/>
      <c r="C6" s="29"/>
      <c r="D6" s="30" t="s">
        <v>55</v>
      </c>
      <c r="E6" s="30"/>
      <c r="F6" s="129" t="s">
        <v>97</v>
      </c>
      <c r="G6" s="116"/>
      <c r="H6" s="30" t="s">
        <v>56</v>
      </c>
      <c r="I6" s="29"/>
      <c r="J6" s="116" t="s">
        <v>95</v>
      </c>
      <c r="K6" s="118"/>
    </row>
    <row r="7" spans="2:11" ht="20.100000000000001" customHeight="1" x14ac:dyDescent="0.15">
      <c r="B7" s="28"/>
      <c r="C7" s="29"/>
      <c r="D7" s="30" t="s">
        <v>57</v>
      </c>
      <c r="E7" s="30"/>
      <c r="F7" s="115" t="s">
        <v>98</v>
      </c>
      <c r="G7" s="116"/>
      <c r="H7" s="30" t="s">
        <v>58</v>
      </c>
      <c r="I7" s="42"/>
      <c r="J7" s="117">
        <v>44817</v>
      </c>
      <c r="K7" s="118"/>
    </row>
    <row r="8" spans="2:11" ht="20.100000000000001" customHeight="1" x14ac:dyDescent="0.15">
      <c r="B8" s="31"/>
      <c r="C8" s="32"/>
      <c r="D8" s="33"/>
      <c r="E8" s="33"/>
      <c r="F8" s="34"/>
      <c r="G8" s="34"/>
      <c r="H8" s="33" t="s">
        <v>59</v>
      </c>
      <c r="I8" s="43"/>
      <c r="J8" s="119"/>
      <c r="K8" s="120"/>
    </row>
    <row r="9" spans="2:11" ht="20.100000000000001" customHeight="1" x14ac:dyDescent="0.15"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2:11" ht="20.100000000000001" customHeight="1" x14ac:dyDescent="0.15">
      <c r="B10" s="121" t="s">
        <v>3</v>
      </c>
      <c r="C10" s="122"/>
      <c r="D10" s="36" t="s">
        <v>60</v>
      </c>
      <c r="E10" s="123" t="s">
        <v>61</v>
      </c>
      <c r="F10" s="124"/>
      <c r="G10" s="38" t="s">
        <v>62</v>
      </c>
      <c r="H10" s="37" t="s">
        <v>63</v>
      </c>
      <c r="I10" s="123" t="s">
        <v>64</v>
      </c>
      <c r="J10" s="124"/>
      <c r="K10" s="38" t="s">
        <v>65</v>
      </c>
    </row>
    <row r="11" spans="2:11" ht="20.100000000000001" customHeight="1" x14ac:dyDescent="0.15">
      <c r="B11" s="137">
        <v>1</v>
      </c>
      <c r="C11" s="138"/>
      <c r="D11" s="141" t="s">
        <v>112</v>
      </c>
      <c r="E11" s="144" t="s">
        <v>99</v>
      </c>
      <c r="F11" s="138"/>
      <c r="G11" s="39">
        <v>84</v>
      </c>
      <c r="H11" s="39">
        <v>0</v>
      </c>
      <c r="I11" s="135">
        <v>84</v>
      </c>
      <c r="J11" s="136"/>
      <c r="K11" s="73" t="s">
        <v>106</v>
      </c>
    </row>
    <row r="12" spans="2:11" ht="20.100000000000001" customHeight="1" x14ac:dyDescent="0.15">
      <c r="B12" s="137">
        <v>2</v>
      </c>
      <c r="C12" s="138"/>
      <c r="D12" s="142"/>
      <c r="E12" s="74"/>
      <c r="F12" s="77" t="s">
        <v>100</v>
      </c>
      <c r="G12" s="39">
        <v>153.68</v>
      </c>
      <c r="H12" s="39">
        <v>0</v>
      </c>
      <c r="I12" s="75"/>
      <c r="J12" s="76">
        <v>153.68</v>
      </c>
      <c r="K12" s="73" t="s">
        <v>105</v>
      </c>
    </row>
    <row r="13" spans="2:11" ht="20.100000000000001" customHeight="1" x14ac:dyDescent="0.15">
      <c r="B13" s="137">
        <v>3</v>
      </c>
      <c r="C13" s="138"/>
      <c r="D13" s="142"/>
      <c r="E13" s="74"/>
      <c r="F13" s="77" t="s">
        <v>101</v>
      </c>
      <c r="G13" s="39">
        <v>128</v>
      </c>
      <c r="H13" s="39">
        <v>0</v>
      </c>
      <c r="I13" s="75"/>
      <c r="J13" s="76">
        <v>128</v>
      </c>
      <c r="K13" s="73" t="s">
        <v>107</v>
      </c>
    </row>
    <row r="14" spans="2:11" ht="20.100000000000001" customHeight="1" x14ac:dyDescent="0.15">
      <c r="B14" s="137">
        <v>4</v>
      </c>
      <c r="C14" s="138"/>
      <c r="D14" s="142"/>
      <c r="E14" s="74"/>
      <c r="F14" s="77" t="s">
        <v>102</v>
      </c>
      <c r="G14" s="39">
        <v>127</v>
      </c>
      <c r="H14" s="39">
        <v>127</v>
      </c>
      <c r="I14" s="75"/>
      <c r="J14" s="76">
        <v>0</v>
      </c>
      <c r="K14" s="73" t="s">
        <v>110</v>
      </c>
    </row>
    <row r="15" spans="2:11" ht="20.100000000000001" customHeight="1" x14ac:dyDescent="0.15">
      <c r="B15" s="137">
        <v>5</v>
      </c>
      <c r="C15" s="138"/>
      <c r="D15" s="142"/>
      <c r="E15" s="74"/>
      <c r="F15" s="77" t="s">
        <v>103</v>
      </c>
      <c r="G15" s="39">
        <v>472.34</v>
      </c>
      <c r="H15" s="39">
        <v>472.34</v>
      </c>
      <c r="I15" s="75"/>
      <c r="J15" s="76">
        <v>0</v>
      </c>
      <c r="K15" s="73" t="s">
        <v>108</v>
      </c>
    </row>
    <row r="16" spans="2:11" ht="20.100000000000001" customHeight="1" x14ac:dyDescent="0.15">
      <c r="B16" s="137">
        <v>6</v>
      </c>
      <c r="C16" s="138"/>
      <c r="D16" s="142"/>
      <c r="E16" s="74"/>
      <c r="F16" s="77" t="s">
        <v>104</v>
      </c>
      <c r="G16" s="39">
        <v>351.5</v>
      </c>
      <c r="H16" s="39">
        <v>351.5</v>
      </c>
      <c r="I16" s="75"/>
      <c r="J16" s="76">
        <v>0</v>
      </c>
      <c r="K16" s="73" t="s">
        <v>109</v>
      </c>
    </row>
    <row r="17" spans="2:11" ht="20.100000000000001" customHeight="1" x14ac:dyDescent="0.15">
      <c r="B17" s="137">
        <v>7</v>
      </c>
      <c r="C17" s="138"/>
      <c r="D17" s="143"/>
      <c r="E17" s="139" t="s">
        <v>102</v>
      </c>
      <c r="F17" s="140"/>
      <c r="G17" s="39">
        <v>248.6</v>
      </c>
      <c r="H17" s="39">
        <v>248.6</v>
      </c>
      <c r="I17" s="135">
        <v>0</v>
      </c>
      <c r="J17" s="136"/>
      <c r="K17" s="73" t="s">
        <v>111</v>
      </c>
    </row>
    <row r="18" spans="2:11" ht="20.100000000000001" customHeight="1" x14ac:dyDescent="0.15">
      <c r="B18" s="123" t="s">
        <v>43</v>
      </c>
      <c r="C18" s="132"/>
      <c r="D18" s="132"/>
      <c r="E18" s="132"/>
      <c r="F18" s="124"/>
      <c r="G18" s="40">
        <f ca="1">SUM(G11:G105)</f>
        <v>0</v>
      </c>
      <c r="H18" s="40">
        <f>SUM(H11:H17)</f>
        <v>1199.4399999999998</v>
      </c>
      <c r="I18" s="133">
        <f>SUM(I11:J17)</f>
        <v>365.68</v>
      </c>
      <c r="J18" s="134"/>
      <c r="K18" s="44"/>
    </row>
    <row r="19" spans="2:11" ht="20.100000000000001" customHeight="1" x14ac:dyDescent="0.15">
      <c r="B19" s="35"/>
      <c r="C19" s="35"/>
      <c r="D19" s="35"/>
      <c r="E19" s="35"/>
      <c r="F19" s="35"/>
      <c r="G19" s="35"/>
      <c r="H19" s="35"/>
      <c r="I19" s="35"/>
      <c r="J19" s="45"/>
      <c r="K19" s="35"/>
    </row>
    <row r="20" spans="2:11" ht="20.100000000000001" customHeight="1" x14ac:dyDescent="0.15">
      <c r="B20" s="130" t="s">
        <v>63</v>
      </c>
      <c r="C20" s="130"/>
      <c r="D20" s="130"/>
      <c r="E20" s="130"/>
      <c r="F20" s="130"/>
      <c r="G20" s="130" t="s">
        <v>71</v>
      </c>
      <c r="H20" s="130"/>
      <c r="I20" s="130"/>
      <c r="J20" s="130"/>
      <c r="K20" s="38" t="s">
        <v>72</v>
      </c>
    </row>
    <row r="21" spans="2:11" ht="20.100000000000001" customHeight="1" x14ac:dyDescent="0.15">
      <c r="B21" s="131">
        <f>H18</f>
        <v>1199.4399999999998</v>
      </c>
      <c r="C21" s="131"/>
      <c r="D21" s="131"/>
      <c r="E21" s="131"/>
      <c r="F21" s="131"/>
      <c r="G21" s="131">
        <f>I18</f>
        <v>365.68</v>
      </c>
      <c r="H21" s="131"/>
      <c r="I21" s="131"/>
      <c r="J21" s="131"/>
      <c r="K21" s="46">
        <f>SUM(B21:J21)</f>
        <v>1565.12</v>
      </c>
    </row>
    <row r="22" spans="2:11" ht="20.100000000000001" customHeight="1" x14ac:dyDescent="0.15"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2:11" ht="20.100000000000001" customHeight="1" x14ac:dyDescent="0.15">
      <c r="B23" s="35" t="s">
        <v>73</v>
      </c>
      <c r="C23" s="35"/>
      <c r="D23" s="35"/>
      <c r="E23" s="35"/>
      <c r="F23" s="35" t="s">
        <v>50</v>
      </c>
      <c r="G23" s="35" t="s">
        <v>74</v>
      </c>
      <c r="H23" s="35"/>
      <c r="I23" s="35"/>
      <c r="J23" s="35" t="s">
        <v>52</v>
      </c>
      <c r="K23" s="35"/>
    </row>
  </sheetData>
  <mergeCells count="29">
    <mergeCell ref="I11:J11"/>
    <mergeCell ref="B17:C17"/>
    <mergeCell ref="E17:F17"/>
    <mergeCell ref="I17:J17"/>
    <mergeCell ref="D11:D17"/>
    <mergeCell ref="B12:C12"/>
    <mergeCell ref="B13:C13"/>
    <mergeCell ref="B14:C14"/>
    <mergeCell ref="B15:C15"/>
    <mergeCell ref="B16:C16"/>
    <mergeCell ref="B11:C11"/>
    <mergeCell ref="E11:F11"/>
    <mergeCell ref="B20:F20"/>
    <mergeCell ref="G20:J20"/>
    <mergeCell ref="B21:F21"/>
    <mergeCell ref="G21:J21"/>
    <mergeCell ref="B18:F18"/>
    <mergeCell ref="I18:J18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7"/>
  <sheetViews>
    <sheetView tabSelected="1" topLeftCell="A7" workbookViewId="0">
      <selection activeCell="I33" sqref="I33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5" t="s">
        <v>75</v>
      </c>
      <c r="C5" s="145"/>
      <c r="D5" s="145"/>
      <c r="E5" s="145"/>
      <c r="F5" s="145"/>
      <c r="G5" s="145"/>
      <c r="H5" s="145"/>
      <c r="I5" s="145"/>
    </row>
    <row r="6" spans="2:9" ht="6" customHeight="1" x14ac:dyDescent="0.15">
      <c r="B6" s="2"/>
      <c r="C6" s="2"/>
      <c r="D6" s="2"/>
      <c r="E6" s="2"/>
      <c r="F6" s="2"/>
      <c r="G6" s="2"/>
      <c r="H6" s="2"/>
      <c r="I6" s="14"/>
    </row>
    <row r="7" spans="2:9" ht="14.25" x14ac:dyDescent="0.15">
      <c r="B7" s="3"/>
      <c r="C7" s="4"/>
      <c r="D7" s="4"/>
      <c r="E7" s="4"/>
      <c r="F7" s="4"/>
      <c r="G7" s="4"/>
      <c r="H7" s="4"/>
      <c r="I7" s="15"/>
    </row>
    <row r="8" spans="2:9" ht="17.25" customHeight="1" x14ac:dyDescent="0.15">
      <c r="B8" s="5"/>
      <c r="C8" s="6"/>
      <c r="D8" s="7" t="s">
        <v>53</v>
      </c>
      <c r="E8" s="7"/>
      <c r="F8" s="156" t="s">
        <v>114</v>
      </c>
      <c r="G8" s="7" t="s">
        <v>54</v>
      </c>
      <c r="H8" s="7"/>
      <c r="I8" s="158" t="s">
        <v>118</v>
      </c>
    </row>
    <row r="9" spans="2:9" ht="17.25" customHeight="1" x14ac:dyDescent="0.15">
      <c r="B9" s="5"/>
      <c r="C9" s="6"/>
      <c r="D9" s="7" t="s">
        <v>55</v>
      </c>
      <c r="E9" s="7"/>
      <c r="F9" s="156" t="s">
        <v>115</v>
      </c>
      <c r="G9" s="7" t="s">
        <v>56</v>
      </c>
      <c r="H9" s="7"/>
      <c r="I9" s="16" t="s">
        <v>117</v>
      </c>
    </row>
    <row r="10" spans="2:9" ht="17.25" customHeight="1" x14ac:dyDescent="0.15">
      <c r="B10" s="5"/>
      <c r="C10" s="6"/>
      <c r="D10" s="7" t="s">
        <v>57</v>
      </c>
      <c r="E10" s="7"/>
      <c r="F10" s="157" t="s">
        <v>116</v>
      </c>
      <c r="G10" s="7" t="s">
        <v>58</v>
      </c>
      <c r="H10" s="7"/>
      <c r="I10" s="17">
        <v>44817</v>
      </c>
    </row>
    <row r="11" spans="2:9" ht="14.25" x14ac:dyDescent="0.15">
      <c r="B11" s="8"/>
      <c r="C11" s="9"/>
      <c r="D11" s="9"/>
      <c r="E11" s="9"/>
      <c r="F11" s="9"/>
      <c r="G11" s="9"/>
      <c r="H11" s="9"/>
      <c r="I11" s="18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6" t="s">
        <v>3</v>
      </c>
      <c r="C13" s="147"/>
      <c r="D13" s="10" t="s">
        <v>60</v>
      </c>
      <c r="E13" s="146" t="s">
        <v>61</v>
      </c>
      <c r="F13" s="147"/>
      <c r="G13" s="146" t="s">
        <v>76</v>
      </c>
      <c r="H13" s="147"/>
      <c r="I13" s="19" t="s">
        <v>65</v>
      </c>
    </row>
    <row r="14" spans="2:9" ht="21" customHeight="1" x14ac:dyDescent="0.15">
      <c r="B14" s="148">
        <v>1</v>
      </c>
      <c r="C14" s="149"/>
      <c r="D14" s="152" t="s">
        <v>66</v>
      </c>
      <c r="E14" s="148" t="s">
        <v>67</v>
      </c>
      <c r="F14" s="149"/>
      <c r="G14" s="150"/>
      <c r="H14" s="151"/>
      <c r="I14" s="20" t="s">
        <v>77</v>
      </c>
    </row>
    <row r="15" spans="2:9" ht="21" customHeight="1" x14ac:dyDescent="0.15">
      <c r="B15" s="148">
        <v>2</v>
      </c>
      <c r="C15" s="149"/>
      <c r="D15" s="153"/>
      <c r="E15" s="148" t="s">
        <v>68</v>
      </c>
      <c r="F15" s="149"/>
      <c r="G15" s="150"/>
      <c r="H15" s="151"/>
      <c r="I15" s="20" t="s">
        <v>77</v>
      </c>
    </row>
    <row r="16" spans="2:9" ht="21" customHeight="1" x14ac:dyDescent="0.15">
      <c r="B16" s="148">
        <v>3</v>
      </c>
      <c r="C16" s="149"/>
      <c r="D16" s="153"/>
      <c r="E16" s="148" t="s">
        <v>69</v>
      </c>
      <c r="F16" s="149"/>
      <c r="G16" s="150"/>
      <c r="H16" s="151"/>
      <c r="I16" s="20" t="s">
        <v>78</v>
      </c>
    </row>
    <row r="17" spans="2:9" ht="21" customHeight="1" x14ac:dyDescent="0.15">
      <c r="B17" s="148">
        <v>4</v>
      </c>
      <c r="C17" s="149"/>
      <c r="D17" s="153"/>
      <c r="E17" s="148" t="s">
        <v>70</v>
      </c>
      <c r="F17" s="149"/>
      <c r="G17" s="150"/>
      <c r="H17" s="151"/>
      <c r="I17" s="20" t="s">
        <v>77</v>
      </c>
    </row>
    <row r="18" spans="2:9" ht="21" customHeight="1" x14ac:dyDescent="0.15">
      <c r="B18" s="148">
        <v>5</v>
      </c>
      <c r="C18" s="149"/>
      <c r="D18" s="12" t="s">
        <v>79</v>
      </c>
      <c r="E18" s="148" t="s">
        <v>80</v>
      </c>
      <c r="F18" s="149"/>
      <c r="G18" s="150"/>
      <c r="H18" s="151"/>
      <c r="I18" s="20"/>
    </row>
    <row r="19" spans="2:9" ht="21" customHeight="1" x14ac:dyDescent="0.15">
      <c r="B19" s="148">
        <v>6</v>
      </c>
      <c r="C19" s="149"/>
      <c r="D19" s="152" t="s">
        <v>81</v>
      </c>
      <c r="E19" s="148" t="s">
        <v>80</v>
      </c>
      <c r="F19" s="149"/>
      <c r="G19" s="150"/>
      <c r="H19" s="151"/>
      <c r="I19" s="20"/>
    </row>
    <row r="20" spans="2:9" ht="21" customHeight="1" x14ac:dyDescent="0.15">
      <c r="B20" s="148">
        <v>7</v>
      </c>
      <c r="C20" s="149"/>
      <c r="D20" s="153"/>
      <c r="E20" s="148" t="s">
        <v>70</v>
      </c>
      <c r="F20" s="149"/>
      <c r="G20" s="150"/>
      <c r="H20" s="151"/>
      <c r="I20" s="20" t="s">
        <v>82</v>
      </c>
    </row>
    <row r="21" spans="2:9" ht="21" customHeight="1" x14ac:dyDescent="0.15">
      <c r="B21" s="148">
        <v>8</v>
      </c>
      <c r="C21" s="149"/>
      <c r="D21" s="154"/>
      <c r="E21" s="148" t="s">
        <v>83</v>
      </c>
      <c r="F21" s="149"/>
      <c r="G21" s="150"/>
      <c r="H21" s="151"/>
      <c r="I21" s="20" t="s">
        <v>82</v>
      </c>
    </row>
    <row r="22" spans="2:9" ht="32.1" customHeight="1" x14ac:dyDescent="0.15">
      <c r="B22" s="148">
        <v>9</v>
      </c>
      <c r="C22" s="149"/>
      <c r="D22" s="13" t="s">
        <v>33</v>
      </c>
      <c r="E22" s="148" t="s">
        <v>84</v>
      </c>
      <c r="F22" s="149"/>
      <c r="G22" s="150"/>
      <c r="H22" s="151"/>
      <c r="I22" s="21"/>
    </row>
    <row r="23" spans="2:9" ht="21" customHeight="1" x14ac:dyDescent="0.15">
      <c r="B23" s="148">
        <v>10</v>
      </c>
      <c r="C23" s="149"/>
      <c r="D23" s="13" t="s">
        <v>85</v>
      </c>
      <c r="E23" s="148" t="s">
        <v>86</v>
      </c>
      <c r="F23" s="149"/>
      <c r="G23" s="150"/>
      <c r="H23" s="151"/>
      <c r="I23" s="20"/>
    </row>
    <row r="24" spans="2:9" ht="21" customHeight="1" x14ac:dyDescent="0.15">
      <c r="B24" s="148">
        <v>11</v>
      </c>
      <c r="C24" s="149"/>
      <c r="D24" s="13" t="s">
        <v>87</v>
      </c>
      <c r="E24" s="148" t="s">
        <v>88</v>
      </c>
      <c r="F24" s="149"/>
      <c r="G24" s="150"/>
      <c r="H24" s="151"/>
      <c r="I24" s="20"/>
    </row>
    <row r="25" spans="2:9" ht="21" customHeight="1" x14ac:dyDescent="0.15">
      <c r="B25" s="148">
        <v>12</v>
      </c>
      <c r="C25" s="149"/>
      <c r="D25" s="13" t="s">
        <v>89</v>
      </c>
      <c r="E25" s="148" t="s">
        <v>90</v>
      </c>
      <c r="F25" s="149"/>
      <c r="G25" s="150"/>
      <c r="H25" s="151"/>
      <c r="I25" s="20"/>
    </row>
    <row r="26" spans="2:9" ht="21" customHeight="1" x14ac:dyDescent="0.15">
      <c r="B26" s="148">
        <v>13</v>
      </c>
      <c r="C26" s="149"/>
      <c r="D26" s="11" t="s">
        <v>91</v>
      </c>
      <c r="E26" s="148" t="s">
        <v>92</v>
      </c>
      <c r="F26" s="149"/>
      <c r="G26" s="150"/>
      <c r="H26" s="151"/>
      <c r="I26" s="20"/>
    </row>
    <row r="27" spans="2:9" ht="21" customHeight="1" x14ac:dyDescent="0.15">
      <c r="B27" s="148">
        <v>14</v>
      </c>
      <c r="C27" s="149"/>
      <c r="D27" s="152" t="s">
        <v>41</v>
      </c>
      <c r="E27" s="144" t="s">
        <v>99</v>
      </c>
      <c r="F27" s="138"/>
      <c r="G27" s="135">
        <v>84</v>
      </c>
      <c r="H27" s="136"/>
      <c r="I27" s="73" t="s">
        <v>120</v>
      </c>
    </row>
    <row r="28" spans="2:9" ht="21" customHeight="1" x14ac:dyDescent="0.15">
      <c r="B28" s="148">
        <v>15</v>
      </c>
      <c r="C28" s="149"/>
      <c r="D28" s="153"/>
      <c r="E28" s="78"/>
      <c r="F28" s="77" t="s">
        <v>100</v>
      </c>
      <c r="G28" s="135">
        <v>153.68</v>
      </c>
      <c r="H28" s="136"/>
      <c r="I28" s="73" t="s">
        <v>119</v>
      </c>
    </row>
    <row r="29" spans="2:9" ht="21" customHeight="1" x14ac:dyDescent="0.15">
      <c r="B29" s="79"/>
      <c r="C29" s="80"/>
      <c r="D29" s="153"/>
      <c r="E29" s="78"/>
      <c r="F29" s="77" t="s">
        <v>99</v>
      </c>
      <c r="G29" s="135">
        <v>128</v>
      </c>
      <c r="H29" s="136"/>
      <c r="I29" s="73" t="s">
        <v>121</v>
      </c>
    </row>
    <row r="30" spans="2:9" ht="21" customHeight="1" x14ac:dyDescent="0.15">
      <c r="B30" s="79"/>
      <c r="C30" s="80"/>
      <c r="D30" s="153"/>
      <c r="E30" s="78"/>
      <c r="F30" s="77" t="s">
        <v>102</v>
      </c>
      <c r="G30" s="135">
        <v>127</v>
      </c>
      <c r="H30" s="136"/>
      <c r="I30" s="73" t="s">
        <v>110</v>
      </c>
    </row>
    <row r="31" spans="2:9" ht="21" customHeight="1" x14ac:dyDescent="0.15">
      <c r="B31" s="148">
        <v>16</v>
      </c>
      <c r="C31" s="149"/>
      <c r="D31" s="153"/>
      <c r="E31" s="78"/>
      <c r="F31" s="77" t="s">
        <v>103</v>
      </c>
      <c r="G31" s="135">
        <v>472.34</v>
      </c>
      <c r="H31" s="136"/>
      <c r="I31" s="73" t="s">
        <v>108</v>
      </c>
    </row>
    <row r="32" spans="2:9" ht="21" customHeight="1" x14ac:dyDescent="0.15">
      <c r="B32" s="148">
        <v>17</v>
      </c>
      <c r="C32" s="149"/>
      <c r="D32" s="153"/>
      <c r="E32" s="78"/>
      <c r="F32" s="77" t="s">
        <v>104</v>
      </c>
      <c r="G32" s="135">
        <v>351.5</v>
      </c>
      <c r="H32" s="136"/>
      <c r="I32" s="73" t="s">
        <v>109</v>
      </c>
    </row>
    <row r="33" spans="2:9" ht="21" customHeight="1" x14ac:dyDescent="0.15">
      <c r="B33" s="148">
        <v>18</v>
      </c>
      <c r="C33" s="149"/>
      <c r="D33" s="154"/>
      <c r="E33" s="139" t="s">
        <v>102</v>
      </c>
      <c r="F33" s="140"/>
      <c r="G33" s="135">
        <v>248.6</v>
      </c>
      <c r="H33" s="136"/>
      <c r="I33" s="73" t="s">
        <v>111</v>
      </c>
    </row>
    <row r="34" spans="2:9" ht="29.25" customHeight="1" x14ac:dyDescent="0.15">
      <c r="B34" s="146" t="s">
        <v>43</v>
      </c>
      <c r="C34" s="155"/>
      <c r="D34" s="155"/>
      <c r="E34" s="155"/>
      <c r="F34" s="147"/>
      <c r="G34" s="150">
        <f>SUM(G14:G33)</f>
        <v>1565.12</v>
      </c>
      <c r="H34" s="151"/>
      <c r="I34" s="22"/>
    </row>
    <row r="35" spans="2:9" ht="10.5" customHeight="1" x14ac:dyDescent="0.15">
      <c r="B35" s="6"/>
      <c r="C35" s="6"/>
      <c r="D35" s="6"/>
      <c r="E35" s="6"/>
      <c r="F35" s="6"/>
      <c r="G35" s="6"/>
      <c r="H35" s="6"/>
      <c r="I35" s="6"/>
    </row>
    <row r="36" spans="2:9" ht="9" customHeight="1" x14ac:dyDescent="0.15">
      <c r="B36" s="6"/>
      <c r="C36" s="6"/>
      <c r="D36" s="6"/>
      <c r="E36" s="6"/>
      <c r="F36" s="6"/>
      <c r="G36" s="6"/>
      <c r="H36" s="6"/>
      <c r="I36" s="6"/>
    </row>
    <row r="37" spans="2:9" ht="14.25" x14ac:dyDescent="0.15">
      <c r="B37" s="6" t="s">
        <v>73</v>
      </c>
      <c r="C37" s="6"/>
      <c r="D37" s="6"/>
      <c r="E37" s="6"/>
      <c r="F37" s="6" t="s">
        <v>93</v>
      </c>
      <c r="G37" s="6"/>
      <c r="H37" s="6"/>
      <c r="I37" s="6" t="s">
        <v>94</v>
      </c>
    </row>
  </sheetData>
  <mergeCells count="62">
    <mergeCell ref="G29:H29"/>
    <mergeCell ref="G30:H30"/>
    <mergeCell ref="B33:C33"/>
    <mergeCell ref="E33:F33"/>
    <mergeCell ref="G33:H33"/>
    <mergeCell ref="B34:F34"/>
    <mergeCell ref="G34:H34"/>
    <mergeCell ref="D27:D33"/>
    <mergeCell ref="B31:C31"/>
    <mergeCell ref="G31:H31"/>
    <mergeCell ref="B32:C32"/>
    <mergeCell ref="G32:H32"/>
    <mergeCell ref="B27:C27"/>
    <mergeCell ref="E27:F27"/>
    <mergeCell ref="G27:H27"/>
    <mergeCell ref="B28:C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2022-09-13T02:46:27Z</cp:lastPrinted>
  <dcterms:created xsi:type="dcterms:W3CDTF">2014-04-15T08:52:00Z</dcterms:created>
  <dcterms:modified xsi:type="dcterms:W3CDTF">2022-09-13T03:51:14Z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