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<sst xmlns="http://schemas.openxmlformats.org/spreadsheetml/2006/main" count="56" uniqueCount="56">
  <si>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</si>
  <si>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HMEA-230307-SXY726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</si>
  <si>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</si>
  <si>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</si>
  <si>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</si>
  <si>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</si>
  <si>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</si>
  <si>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</si>
  <si>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</si>
  <si>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</si>
  <si>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</si>
  <si>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</si>
  <si>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</si>
  <si>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</si>
  <si>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</si>
  <si>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</si>
  <si>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</si>
  <si>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</si>
  <si>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</si>
  <si>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</si>
  <si>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</si>
  <si>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</si>
  <si>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</si>
  <si>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</si>
  <si>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</si>
  <si>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</si>
  <si>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</si>
  <si>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</si>
  <si>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晚宴红酒</t>
  </si>
  <si>
    <t>尽量提供可用的原始发票，发票项目不可用的，且开票需要加收税点的可以不提供原始发票。网上交易均需提供交易截图。</t>
  </si>
  <si>
    <t>晚宴啤酒</t>
  </si>
  <si>
    <t>晚宴软饮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</si>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</sst>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70" zoomScaleNormal="70" topLeftCell="A37" workbookViewId="0">
      <selection activeCell="N31" sqref="N31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1145</v>
      </c>
      <c r="G25" s="15">
        <v>0</v>
      </c>
      <c r="H25" s="15">
        <f>F25+G25</f>
        <v>1145</v>
      </c>
      <c r="I25" s="44" t="s">
        <v>28</v>
      </c>
      <c r="J25" s="45" t="s">
        <v>29</v>
      </c>
    </row>
    <row r="26" customHeight="1" spans="1:10">
      <c r="A26" s="28"/>
      <c r="B26" s="29"/>
      <c r="C26" s="30"/>
      <c r="D26" s="31"/>
      <c r="E26" s="30"/>
      <c r="F26" s="15">
        <v>722.25</v>
      </c>
      <c r="G26" s="15">
        <v>0</v>
      </c>
      <c r="H26" s="15">
        <f>F26+G26</f>
        <v>722.25</v>
      </c>
      <c r="I26" s="44" t="s">
        <v>30</v>
      </c>
      <c r="J26" s="46"/>
    </row>
    <row r="27" customHeight="1" spans="1:10">
      <c r="A27" s="24"/>
      <c r="B27" s="25"/>
      <c r="C27" s="26"/>
      <c r="D27" s="27"/>
      <c r="E27" s="26"/>
      <c r="F27" s="15">
        <v>135</v>
      </c>
      <c r="G27" s="15">
        <v>0</v>
      </c>
      <c r="H27" s="15">
        <f t="shared" ref="H27" si="3">F27+G27</f>
        <v>135</v>
      </c>
      <c r="I27" s="44" t="s">
        <v>31</v>
      </c>
      <c r="J27" s="46"/>
    </row>
    <row r="28" s="1" customFormat="1" customHeight="1" spans="1:10">
      <c r="A28" s="17"/>
      <c r="B28" s="18" t="s">
        <v>32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2002.25</v>
      </c>
      <c r="G28" s="19">
        <f>SUM(G25:G27)</f>
        <v>0</v>
      </c>
      <c r="H28" s="19">
        <f>SUM(H25:H27)</f>
        <v>2002.25</v>
      </c>
      <c r="I28" s="47"/>
      <c r="J28" s="48"/>
    </row>
    <row r="29" customHeight="1" spans="1:10">
      <c r="A29" s="13">
        <v>6</v>
      </c>
      <c r="B29" s="14" t="s">
        <v>33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34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35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36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37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38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40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41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42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43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44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45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46</v>
      </c>
      <c r="C52" s="19">
        <f>SUM(C51,C44,C40,C36,C32,C28,C24,C19,C14,C11)</f>
        <v>0</v>
      </c>
      <c r="D52" s="19">
        <f t="shared" ref="D52:H52" si="12">SUM(D51,D44,D40,D36,D32,D28,D24,D19,D14,D11)</f>
        <v>0</v>
      </c>
      <c r="E52" s="19">
        <f t="shared" si="12"/>
        <v>0</v>
      </c>
      <c r="F52" s="19">
        <f t="shared" si="12"/>
        <v>2002.25</v>
      </c>
      <c r="G52" s="19">
        <f t="shared" si="12"/>
        <v>0</v>
      </c>
      <c r="H52" s="19">
        <f t="shared" si="12"/>
        <v>2002.25</v>
      </c>
      <c r="I52" s="47"/>
      <c r="J52" s="55"/>
    </row>
    <row r="56" customHeight="1" spans="1:9">
      <c r="A56" s="35" t="s">
        <v>47</v>
      </c>
      <c r="B56" s="36"/>
      <c r="C56" s="37" t="s">
        <v>48</v>
      </c>
      <c r="D56" s="37"/>
      <c r="E56" s="37" t="s">
        <v>49</v>
      </c>
      <c r="F56" s="37"/>
      <c r="G56" s="37" t="s">
        <v>50</v>
      </c>
      <c r="H56" s="37"/>
      <c r="I56" s="56" t="s">
        <v>51</v>
      </c>
    </row>
    <row r="57" customHeight="1" spans="1:9">
      <c r="A57" s="38">
        <f>E52</f>
        <v>0</v>
      </c>
      <c r="B57" s="39"/>
      <c r="C57" s="39">
        <f>H52</f>
        <v>2002.25</v>
      </c>
      <c r="D57" s="39"/>
      <c r="E57" s="39">
        <f>F52</f>
        <v>2002.25</v>
      </c>
      <c r="F57" s="39"/>
      <c r="G57" s="39">
        <f>G52</f>
        <v>0</v>
      </c>
      <c r="H57" s="39"/>
      <c r="I57" s="57">
        <f>A57-C57</f>
        <v>-2002.25</v>
      </c>
    </row>
    <row r="59" customHeight="1" spans="1:9">
      <c r="A59" s="40" t="s">
        <v>52</v>
      </c>
      <c r="B59" s="41"/>
      <c r="C59" s="42" t="s">
        <v>53</v>
      </c>
      <c r="D59" s="40"/>
      <c r="E59" s="40" t="s">
        <v>54</v>
      </c>
      <c r="F59" s="40"/>
      <c r="G59" s="40" t="s">
        <v>55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2023-03-20T08:21:48Z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