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8783B26F-AC36-43B6-B902-124DAAB2609A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91029"/>
</workbook>
</file>

<file path=xl/calcChain.xml><?xml version="1.0" encoding="utf-8"?>
<calcChain xmlns="http://schemas.openxmlformats.org/spreadsheetml/2006/main">
  <c r="K29" i="2" l="1"/>
  <c r="G26" i="2"/>
  <c r="H49" i="3" l="1"/>
  <c r="H17" i="3" l="1"/>
  <c r="H42" i="3" l="1"/>
  <c r="I26" i="2"/>
  <c r="G29" i="2" s="1"/>
  <c r="H26" i="2"/>
  <c r="B29" i="2" s="1"/>
  <c r="G49" i="3"/>
  <c r="F49" i="3"/>
  <c r="D49" i="3"/>
  <c r="C49" i="3"/>
  <c r="E45" i="3"/>
  <c r="E49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D50" i="3"/>
  <c r="H24" i="3"/>
  <c r="H37" i="3"/>
  <c r="H13" i="3"/>
  <c r="F50" i="3"/>
  <c r="E55" i="3" s="1"/>
  <c r="G50" i="3"/>
  <c r="G55" i="3" s="1"/>
  <c r="H44" i="3"/>
  <c r="E50" i="3"/>
  <c r="A55" i="3" s="1"/>
  <c r="C50" i="3"/>
  <c r="H50" i="3" l="1"/>
  <c r="C55" i="3" l="1"/>
  <c r="I55" i="3" s="1"/>
</calcChain>
</file>

<file path=xl/sharedStrings.xml><?xml version="1.0" encoding="utf-8"?>
<sst xmlns="http://schemas.openxmlformats.org/spreadsheetml/2006/main" count="104" uniqueCount="98">
  <si>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</si>
  <si>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</si>
  <si>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</si>
  <si>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</si>
  <si>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</si>
  <si>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</si>
  <si>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</si>
  <si>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</si>
  <si>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</si>
  <si>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</si>
  <si>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</si>
  <si>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</si>
  <si>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</si>
  <si>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</si>
  <si>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</si>
  <si>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</si>
  <si>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</si>
  <si>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</si>
  <si>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</si>
  <si>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</si>
  <si>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</si>
  <si>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</si>
  <si>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</si>
  <si>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</si>
  <si>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</si>
  <si>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</si>
  <si>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</si>
  <si>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</si>
  <si>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</si>
  <si>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</si>
  <si>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</si>
  <si>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</si>
  <si>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</si>
  <si>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</si>
  <si>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</si>
  <si>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</si>
  <si>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</si>
  <si>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</si>
  <si>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</si>
  <si>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</si>
  <si>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</si>
  <si>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</si>
  <si>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</si>
  <si>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</si>
  <si>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</si>
  <si>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</si>
  <si>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</si>
  <si>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</si>
  <si>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</si>
  <si>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</si>
  <si>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</si>
  <si>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</si>
  <si>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</si>
  <si>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</si>
  <si>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</si>
  <si>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</si>
  <si>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</si>
  <si>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</si>
  <si>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</si>
  <si>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</si>
  <si>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</si>
  <si>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</si>
  <si>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</si>
  <si>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</si>
  <si>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</si>
  <si>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</si>
  <si>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</si>
  <si>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</si>
  <si>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</si>
  <si>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</si>
  <si>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</si>
  <si>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</si>
  <si>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</si>
  <si>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</si>
  <si>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</si>
  <si>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</si>
  <si>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</si>
  <si>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团号：HMJB-230414-TYT460</t>
    <phoneticPr fontId="12" type="noConversion"/>
  </si>
  <si>
    <t>会议日期：4.14-16</t>
    <phoneticPr fontId="12" type="noConversion"/>
  </si>
  <si>
    <t>总监</t>
    <phoneticPr fontId="12" type="noConversion"/>
  </si>
  <si>
    <t>医药B组</t>
    <phoneticPr fontId="12" type="noConversion"/>
  </si>
  <si>
    <t>住宿费</t>
    <phoneticPr fontId="12" type="noConversion"/>
  </si>
  <si>
    <t>11.8-12</t>
    <phoneticPr fontId="12" type="noConversion"/>
  </si>
  <si>
    <t xml:space="preserve">	HMJB-231108-TKZ490</t>
    <phoneticPr fontId="12" type="noConversion"/>
  </si>
  <si>
    <t>酒店-宜兴</t>
    <phoneticPr fontId="12" type="noConversion"/>
  </si>
  <si>
    <t>酒店-宜兴（客户叫车）</t>
    <phoneticPr fontId="12" type="noConversion"/>
  </si>
  <si>
    <t>南站-家</t>
    <phoneticPr fontId="12" type="noConversion"/>
  </si>
  <si>
    <t>顺丰</t>
    <phoneticPr fontId="12" type="noConversion"/>
  </si>
  <si>
    <t>快递物料</t>
    <phoneticPr fontId="12" type="noConversion"/>
  </si>
  <si>
    <t>制作物</t>
    <phoneticPr fontId="12" type="noConversion"/>
  </si>
  <si>
    <t>包子</t>
    <phoneticPr fontId="12" type="noConversion"/>
  </si>
  <si>
    <t>客户餐费</t>
    <phoneticPr fontId="12" type="noConversion"/>
  </si>
  <si>
    <t>电池</t>
    <phoneticPr fontId="12" type="noConversion"/>
  </si>
  <si>
    <t>11日餐费</t>
    <phoneticPr fontId="12" type="noConversion"/>
  </si>
  <si>
    <t>12日餐费</t>
    <phoneticPr fontId="12" type="noConversion"/>
  </si>
  <si>
    <t>星巴克咖啡</t>
    <phoneticPr fontId="12" type="noConversion"/>
  </si>
  <si>
    <t>百合</t>
    <phoneticPr fontId="12" type="noConversion"/>
  </si>
  <si>
    <t>咖啡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</si>
</sst>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4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4" fontId="0" fillId="0" borderId="0" xfId="0" applyNumberFormat="1">
      <alignment vertical="center"/>
    </xf>
    <xf numFmtId="180" fontId="0" fillId="0" borderId="0" xfId="0" applyNumberFormat="1">
      <alignment vertical="center"/>
    </xf>
    <xf numFmtId="178" fontId="3" fillId="0" borderId="8" xfId="2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opLeftCell="A29" workbookViewId="0">
      <selection activeCell="I23" sqref="I23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4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32.59765625" bestFit="1" customWidth="1"/>
    <col min="10" max="10" width="39.46484375" customWidth="1"/>
  </cols>
  <sheetData>
    <row r="2" spans="1:12" ht="21" customHeight="1" x14ac:dyDescent="0.3">
      <c r="C2" s="78" t="s">
        <v>0</v>
      </c>
      <c r="D2" s="78"/>
      <c r="E2" s="78"/>
      <c r="F2" s="78"/>
      <c r="G2" s="78"/>
      <c r="H2" s="78"/>
      <c r="I2" s="34"/>
      <c r="J2" s="34"/>
      <c r="K2" s="34"/>
      <c r="L2" s="34"/>
    </row>
    <row r="4" spans="1:12" ht="21" customHeight="1" x14ac:dyDescent="0.3">
      <c r="H4" s="61" t="s">
        <v>77</v>
      </c>
      <c r="I4" s="61"/>
      <c r="J4" s="61" t="s">
        <v>78</v>
      </c>
    </row>
    <row r="5" spans="1:12" ht="21" customHeight="1" x14ac:dyDescent="0.3">
      <c r="H5" s="62"/>
      <c r="I5" s="62"/>
      <c r="J5" s="62"/>
    </row>
    <row r="6" spans="1:12" ht="21" customHeight="1" x14ac:dyDescent="0.3">
      <c r="A6" s="76" t="s">
        <v>1</v>
      </c>
      <c r="B6" s="66" t="s">
        <v>2</v>
      </c>
      <c r="C6" s="79" t="s">
        <v>3</v>
      </c>
      <c r="D6" s="79"/>
      <c r="E6" s="79"/>
      <c r="F6" s="80" t="s">
        <v>4</v>
      </c>
      <c r="G6" s="80"/>
      <c r="H6" s="80"/>
      <c r="I6" s="80"/>
      <c r="J6" s="66" t="s">
        <v>5</v>
      </c>
    </row>
    <row r="7" spans="1:12" ht="21" customHeight="1" x14ac:dyDescent="0.3">
      <c r="A7" s="76"/>
      <c r="B7" s="66"/>
      <c r="C7" s="26" t="s">
        <v>6</v>
      </c>
      <c r="D7" s="27" t="s">
        <v>7</v>
      </c>
      <c r="E7" s="42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6"/>
    </row>
    <row r="8" spans="1:12" ht="21" customHeight="1" x14ac:dyDescent="0.3">
      <c r="A8" s="70">
        <v>1</v>
      </c>
      <c r="B8" s="73" t="s">
        <v>13</v>
      </c>
      <c r="C8" s="67">
        <v>0</v>
      </c>
      <c r="D8" s="70">
        <v>1</v>
      </c>
      <c r="E8" s="67">
        <f>C8*D8</f>
        <v>0</v>
      </c>
      <c r="F8" s="28">
        <v>0</v>
      </c>
      <c r="G8" s="28">
        <v>0</v>
      </c>
      <c r="H8" s="28">
        <f t="shared" ref="H8:H43" si="0">F8+G8</f>
        <v>0</v>
      </c>
      <c r="I8" s="35"/>
      <c r="J8" s="55" t="s">
        <v>14</v>
      </c>
    </row>
    <row r="9" spans="1:12" ht="21" customHeight="1" x14ac:dyDescent="0.3">
      <c r="A9" s="70"/>
      <c r="B9" s="73"/>
      <c r="C9" s="67"/>
      <c r="D9" s="70"/>
      <c r="E9" s="67"/>
      <c r="F9" s="28">
        <v>0</v>
      </c>
      <c r="G9" s="28">
        <v>0</v>
      </c>
      <c r="H9" s="28">
        <f t="shared" si="0"/>
        <v>0</v>
      </c>
      <c r="I9" s="35"/>
      <c r="J9" s="56"/>
    </row>
    <row r="10" spans="1:12" ht="21" customHeight="1" x14ac:dyDescent="0.3">
      <c r="A10" s="70"/>
      <c r="B10" s="73"/>
      <c r="C10" s="67"/>
      <c r="D10" s="70"/>
      <c r="E10" s="67"/>
      <c r="F10" s="28">
        <v>0</v>
      </c>
      <c r="G10" s="28">
        <v>0</v>
      </c>
      <c r="H10" s="28">
        <f t="shared" si="0"/>
        <v>0</v>
      </c>
      <c r="I10" s="35"/>
      <c r="J10" s="56"/>
    </row>
    <row r="11" spans="1:12" ht="21" customHeight="1" x14ac:dyDescent="0.3">
      <c r="A11" s="70"/>
      <c r="B11" s="73"/>
      <c r="C11" s="67"/>
      <c r="D11" s="70"/>
      <c r="E11" s="67"/>
      <c r="F11" s="28">
        <v>0</v>
      </c>
      <c r="G11" s="28">
        <v>0</v>
      </c>
      <c r="H11" s="28">
        <f t="shared" si="0"/>
        <v>0</v>
      </c>
      <c r="I11" s="35"/>
      <c r="J11" s="56"/>
    </row>
    <row r="12" spans="1:12" ht="21" customHeight="1" x14ac:dyDescent="0.3">
      <c r="A12" s="70"/>
      <c r="B12" s="73"/>
      <c r="C12" s="67"/>
      <c r="D12" s="70"/>
      <c r="E12" s="67"/>
      <c r="F12" s="28">
        <v>0</v>
      </c>
      <c r="G12" s="28">
        <v>0</v>
      </c>
      <c r="H12" s="28">
        <f t="shared" si="0"/>
        <v>0</v>
      </c>
      <c r="I12" s="35"/>
      <c r="J12" s="56"/>
    </row>
    <row r="13" spans="1:12" s="23" customFormat="1" ht="21" customHeight="1" x14ac:dyDescent="0.3">
      <c r="A13" s="29"/>
      <c r="B13" s="30" t="s">
        <v>15</v>
      </c>
      <c r="C13" s="43">
        <f>SUM(C8)</f>
        <v>0</v>
      </c>
      <c r="D13" s="43">
        <f>SUM(D8)</f>
        <v>1</v>
      </c>
      <c r="E13" s="43">
        <f>SUM(E8)</f>
        <v>0</v>
      </c>
      <c r="F13" s="31">
        <f>SUM(F8:F12)</f>
        <v>0</v>
      </c>
      <c r="G13" s="31">
        <f t="shared" ref="G13:H13" si="1">SUM(G8:G12)</f>
        <v>0</v>
      </c>
      <c r="H13" s="31">
        <f t="shared" si="1"/>
        <v>0</v>
      </c>
      <c r="I13" s="36"/>
      <c r="J13" s="57"/>
    </row>
    <row r="14" spans="1:12" ht="21" customHeight="1" x14ac:dyDescent="0.3">
      <c r="A14" s="71">
        <v>2</v>
      </c>
      <c r="B14" s="84" t="s">
        <v>16</v>
      </c>
      <c r="C14" s="68">
        <v>0</v>
      </c>
      <c r="D14" s="71">
        <v>1</v>
      </c>
      <c r="E14" s="68">
        <f t="shared" ref="E14:E45" si="2">C14*D14</f>
        <v>0</v>
      </c>
      <c r="F14" s="28">
        <v>0</v>
      </c>
      <c r="G14" s="28">
        <v>0</v>
      </c>
      <c r="H14" s="28">
        <f t="shared" si="0"/>
        <v>0</v>
      </c>
      <c r="I14" s="35"/>
      <c r="J14" s="55" t="s">
        <v>17</v>
      </c>
    </row>
    <row r="15" spans="1:12" ht="21" customHeight="1" x14ac:dyDescent="0.3">
      <c r="A15" s="72"/>
      <c r="B15" s="85"/>
      <c r="C15" s="69"/>
      <c r="D15" s="72"/>
      <c r="E15" s="69"/>
      <c r="F15" s="28">
        <v>0</v>
      </c>
      <c r="G15" s="28">
        <v>0</v>
      </c>
      <c r="H15" s="28">
        <f t="shared" ref="H15" si="3">F15+G15</f>
        <v>0</v>
      </c>
      <c r="I15" s="35"/>
      <c r="J15" s="56"/>
    </row>
    <row r="16" spans="1:12" s="23" customFormat="1" ht="21" customHeight="1" x14ac:dyDescent="0.3">
      <c r="A16" s="29"/>
      <c r="B16" s="30" t="s">
        <v>18</v>
      </c>
      <c r="C16" s="43">
        <f>SUM(C14)</f>
        <v>0</v>
      </c>
      <c r="D16" s="43">
        <f>SUM(D14)</f>
        <v>1</v>
      </c>
      <c r="E16" s="43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6"/>
      <c r="J16" s="57"/>
    </row>
    <row r="17" spans="1:10" ht="21" customHeight="1" x14ac:dyDescent="0.3">
      <c r="A17" s="70">
        <v>3</v>
      </c>
      <c r="B17" s="73" t="s">
        <v>19</v>
      </c>
      <c r="C17" s="67">
        <v>0</v>
      </c>
      <c r="D17" s="70"/>
      <c r="E17" s="67">
        <f t="shared" si="2"/>
        <v>0</v>
      </c>
      <c r="F17" s="28">
        <v>0</v>
      </c>
      <c r="G17" s="28">
        <v>0</v>
      </c>
      <c r="H17" s="28">
        <f>F17+G17</f>
        <v>0</v>
      </c>
      <c r="I17" s="35"/>
      <c r="J17" s="63" t="s">
        <v>20</v>
      </c>
    </row>
    <row r="18" spans="1:10" ht="21" customHeight="1" x14ac:dyDescent="0.3">
      <c r="A18" s="70"/>
      <c r="B18" s="73"/>
      <c r="C18" s="67"/>
      <c r="D18" s="70"/>
      <c r="E18" s="67"/>
      <c r="F18" s="28">
        <v>0</v>
      </c>
      <c r="G18" s="28">
        <v>0</v>
      </c>
      <c r="H18" s="28">
        <f t="shared" si="0"/>
        <v>0</v>
      </c>
      <c r="I18" s="35"/>
      <c r="J18" s="64"/>
    </row>
    <row r="19" spans="1:10" ht="21" customHeight="1" x14ac:dyDescent="0.3">
      <c r="A19" s="70"/>
      <c r="B19" s="73"/>
      <c r="C19" s="67"/>
      <c r="D19" s="70"/>
      <c r="E19" s="67"/>
      <c r="F19" s="28">
        <v>0</v>
      </c>
      <c r="G19" s="28">
        <v>0</v>
      </c>
      <c r="H19" s="28">
        <f t="shared" si="0"/>
        <v>0</v>
      </c>
      <c r="I19" s="35"/>
      <c r="J19" s="64"/>
    </row>
    <row r="20" spans="1:10" ht="21" customHeight="1" x14ac:dyDescent="0.3">
      <c r="A20" s="70"/>
      <c r="B20" s="73"/>
      <c r="C20" s="67"/>
      <c r="D20" s="70"/>
      <c r="E20" s="67"/>
      <c r="F20" s="28">
        <v>0</v>
      </c>
      <c r="G20" s="28">
        <v>0</v>
      </c>
      <c r="H20" s="28">
        <f t="shared" si="0"/>
        <v>0</v>
      </c>
      <c r="I20" s="35"/>
      <c r="J20" s="64"/>
    </row>
    <row r="21" spans="1:10" s="23" customFormat="1" ht="21" customHeight="1" x14ac:dyDescent="0.3">
      <c r="A21" s="29"/>
      <c r="B21" s="30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6"/>
      <c r="J21" s="65"/>
    </row>
    <row r="22" spans="1:10" ht="21" customHeight="1" x14ac:dyDescent="0.3">
      <c r="A22" s="70">
        <v>4</v>
      </c>
      <c r="B22" s="73" t="s">
        <v>22</v>
      </c>
      <c r="C22" s="67">
        <v>0</v>
      </c>
      <c r="D22" s="70">
        <v>1</v>
      </c>
      <c r="E22" s="67">
        <f t="shared" si="2"/>
        <v>0</v>
      </c>
      <c r="F22" s="28">
        <v>0</v>
      </c>
      <c r="G22" s="28">
        <v>0</v>
      </c>
      <c r="H22" s="28">
        <f t="shared" si="0"/>
        <v>0</v>
      </c>
      <c r="I22" s="41"/>
      <c r="J22" s="63" t="s">
        <v>23</v>
      </c>
    </row>
    <row r="23" spans="1:10" ht="21" customHeight="1" x14ac:dyDescent="0.3">
      <c r="A23" s="70"/>
      <c r="B23" s="73"/>
      <c r="C23" s="67"/>
      <c r="D23" s="70"/>
      <c r="E23" s="67"/>
      <c r="F23" s="28">
        <v>0</v>
      </c>
      <c r="G23" s="28">
        <v>0</v>
      </c>
      <c r="H23" s="28">
        <f t="shared" si="0"/>
        <v>0</v>
      </c>
      <c r="I23" s="41"/>
      <c r="J23" s="64"/>
    </row>
    <row r="24" spans="1:10" s="23" customFormat="1" ht="21" customHeight="1" x14ac:dyDescent="0.3">
      <c r="A24" s="29"/>
      <c r="B24" s="30" t="s">
        <v>24</v>
      </c>
      <c r="C24" s="43">
        <f>SUM(C22)</f>
        <v>0</v>
      </c>
      <c r="D24" s="43">
        <f t="shared" ref="D24:E24" si="6">SUM(D22)</f>
        <v>1</v>
      </c>
      <c r="E24" s="43">
        <f t="shared" si="6"/>
        <v>0</v>
      </c>
      <c r="F24" s="31">
        <f>SUM(F22:F23)</f>
        <v>0</v>
      </c>
      <c r="G24" s="31">
        <f t="shared" ref="G24:H24" si="7">SUM(G22:G23)</f>
        <v>0</v>
      </c>
      <c r="H24" s="31">
        <f t="shared" si="7"/>
        <v>0</v>
      </c>
      <c r="I24" s="36"/>
      <c r="J24" s="65"/>
    </row>
    <row r="25" spans="1:10" ht="21" customHeight="1" x14ac:dyDescent="0.3">
      <c r="A25" s="71">
        <v>5</v>
      </c>
      <c r="B25" s="84" t="s">
        <v>25</v>
      </c>
      <c r="C25" s="68">
        <v>0</v>
      </c>
      <c r="D25" s="71">
        <v>1</v>
      </c>
      <c r="E25" s="68">
        <f t="shared" si="2"/>
        <v>0</v>
      </c>
      <c r="F25" s="28">
        <v>0</v>
      </c>
      <c r="G25" s="28">
        <v>0</v>
      </c>
      <c r="H25" s="28">
        <f t="shared" si="0"/>
        <v>0</v>
      </c>
      <c r="I25" s="41"/>
      <c r="J25" s="55" t="s">
        <v>26</v>
      </c>
    </row>
    <row r="26" spans="1:10" ht="21" customHeight="1" x14ac:dyDescent="0.3">
      <c r="A26" s="72"/>
      <c r="B26" s="85"/>
      <c r="C26" s="69"/>
      <c r="D26" s="72"/>
      <c r="E26" s="69"/>
      <c r="F26" s="28">
        <v>0</v>
      </c>
      <c r="G26" s="28">
        <v>0</v>
      </c>
      <c r="H26" s="28">
        <f t="shared" ref="H26" si="8">F26+G26</f>
        <v>0</v>
      </c>
      <c r="I26" s="35"/>
      <c r="J26" s="56"/>
    </row>
    <row r="27" spans="1:10" s="23" customFormat="1" ht="21" customHeight="1" x14ac:dyDescent="0.3">
      <c r="A27" s="29"/>
      <c r="B27" s="30" t="s">
        <v>27</v>
      </c>
      <c r="C27" s="43">
        <f>SUM(C25)</f>
        <v>0</v>
      </c>
      <c r="D27" s="43">
        <f t="shared" ref="D27:E27" si="9">SUM(D25)</f>
        <v>1</v>
      </c>
      <c r="E27" s="43">
        <f t="shared" si="9"/>
        <v>0</v>
      </c>
      <c r="F27" s="31">
        <f>SUM(F25:F26)</f>
        <v>0</v>
      </c>
      <c r="G27" s="31">
        <f>SUM(G25:G26)</f>
        <v>0</v>
      </c>
      <c r="H27" s="31">
        <f t="shared" ref="H27" si="10">SUM(H25:H26)</f>
        <v>0</v>
      </c>
      <c r="I27" s="36"/>
      <c r="J27" s="57"/>
    </row>
    <row r="28" spans="1:10" ht="21" customHeight="1" x14ac:dyDescent="0.3">
      <c r="A28" s="70">
        <v>6</v>
      </c>
      <c r="B28" s="73" t="s">
        <v>28</v>
      </c>
      <c r="C28" s="67">
        <v>0</v>
      </c>
      <c r="D28" s="70">
        <v>1</v>
      </c>
      <c r="E28" s="67">
        <f t="shared" si="2"/>
        <v>0</v>
      </c>
      <c r="F28" s="28">
        <v>0</v>
      </c>
      <c r="G28" s="28">
        <v>0</v>
      </c>
      <c r="H28" s="28">
        <f t="shared" si="0"/>
        <v>0</v>
      </c>
      <c r="I28" s="35"/>
      <c r="J28" s="55" t="s">
        <v>29</v>
      </c>
    </row>
    <row r="29" spans="1:10" ht="21" customHeight="1" x14ac:dyDescent="0.3">
      <c r="A29" s="70"/>
      <c r="B29" s="73"/>
      <c r="C29" s="67"/>
      <c r="D29" s="70"/>
      <c r="E29" s="67"/>
      <c r="F29" s="28">
        <v>0</v>
      </c>
      <c r="G29" s="28">
        <v>0</v>
      </c>
      <c r="H29" s="28">
        <f t="shared" si="0"/>
        <v>0</v>
      </c>
      <c r="I29" s="35"/>
      <c r="J29" s="64"/>
    </row>
    <row r="30" spans="1:10" ht="21" customHeight="1" x14ac:dyDescent="0.3">
      <c r="A30" s="70"/>
      <c r="B30" s="73"/>
      <c r="C30" s="67"/>
      <c r="D30" s="70"/>
      <c r="E30" s="67"/>
      <c r="F30" s="28">
        <v>0</v>
      </c>
      <c r="G30" s="28">
        <v>0</v>
      </c>
      <c r="H30" s="28">
        <f t="shared" si="0"/>
        <v>0</v>
      </c>
      <c r="I30" s="35"/>
      <c r="J30" s="64"/>
    </row>
    <row r="31" spans="1:10" ht="21" customHeight="1" x14ac:dyDescent="0.3">
      <c r="A31" s="70"/>
      <c r="B31" s="73"/>
      <c r="C31" s="67"/>
      <c r="D31" s="70"/>
      <c r="E31" s="67"/>
      <c r="F31" s="28">
        <v>0</v>
      </c>
      <c r="G31" s="28">
        <v>0</v>
      </c>
      <c r="H31" s="28">
        <f t="shared" si="0"/>
        <v>0</v>
      </c>
      <c r="I31" s="35"/>
      <c r="J31" s="64"/>
    </row>
    <row r="32" spans="1:10" s="23" customFormat="1" ht="21" customHeight="1" x14ac:dyDescent="0.3">
      <c r="A32" s="29"/>
      <c r="B32" s="30" t="s">
        <v>30</v>
      </c>
      <c r="C32" s="43">
        <f>SUM(C28)</f>
        <v>0</v>
      </c>
      <c r="D32" s="43">
        <f t="shared" ref="D32:E32" si="11">SUM(D28)</f>
        <v>1</v>
      </c>
      <c r="E32" s="43">
        <f t="shared" si="11"/>
        <v>0</v>
      </c>
      <c r="F32" s="31">
        <f>SUM(F28:F31)</f>
        <v>0</v>
      </c>
      <c r="G32" s="31">
        <f t="shared" ref="G32:H32" si="12">SUM(G28:G31)</f>
        <v>0</v>
      </c>
      <c r="H32" s="31">
        <f t="shared" si="12"/>
        <v>0</v>
      </c>
      <c r="I32" s="36"/>
      <c r="J32" s="65"/>
    </row>
    <row r="33" spans="1:10" ht="21" customHeight="1" x14ac:dyDescent="0.3">
      <c r="A33" s="70">
        <v>7</v>
      </c>
      <c r="B33" s="73" t="s">
        <v>31</v>
      </c>
      <c r="C33" s="67">
        <v>0</v>
      </c>
      <c r="D33" s="70">
        <v>1</v>
      </c>
      <c r="E33" s="67">
        <f t="shared" si="2"/>
        <v>0</v>
      </c>
      <c r="F33" s="28">
        <v>0</v>
      </c>
      <c r="G33" s="28">
        <v>0</v>
      </c>
      <c r="H33" s="28">
        <f t="shared" si="0"/>
        <v>0</v>
      </c>
      <c r="I33" s="35"/>
      <c r="J33" s="58"/>
    </row>
    <row r="34" spans="1:10" ht="21" customHeight="1" x14ac:dyDescent="0.3">
      <c r="A34" s="70"/>
      <c r="B34" s="73"/>
      <c r="C34" s="67"/>
      <c r="D34" s="70"/>
      <c r="E34" s="67"/>
      <c r="F34" s="28">
        <v>0</v>
      </c>
      <c r="G34" s="28">
        <v>0</v>
      </c>
      <c r="H34" s="28">
        <f t="shared" si="0"/>
        <v>0</v>
      </c>
      <c r="I34" s="35"/>
      <c r="J34" s="59"/>
    </row>
    <row r="35" spans="1:10" ht="21" customHeight="1" x14ac:dyDescent="0.3">
      <c r="A35" s="70"/>
      <c r="B35" s="73"/>
      <c r="C35" s="67"/>
      <c r="D35" s="70"/>
      <c r="E35" s="67"/>
      <c r="F35" s="28">
        <v>0</v>
      </c>
      <c r="G35" s="28">
        <v>0</v>
      </c>
      <c r="H35" s="28">
        <f t="shared" si="0"/>
        <v>0</v>
      </c>
      <c r="I35" s="35"/>
      <c r="J35" s="59"/>
    </row>
    <row r="36" spans="1:10" ht="21" customHeight="1" x14ac:dyDescent="0.3">
      <c r="A36" s="70"/>
      <c r="B36" s="73"/>
      <c r="C36" s="67"/>
      <c r="D36" s="70"/>
      <c r="E36" s="67"/>
      <c r="F36" s="28">
        <v>0</v>
      </c>
      <c r="G36" s="28">
        <v>0</v>
      </c>
      <c r="H36" s="28">
        <f t="shared" si="0"/>
        <v>0</v>
      </c>
      <c r="I36" s="35"/>
      <c r="J36" s="59"/>
    </row>
    <row r="37" spans="1:10" s="23" customFormat="1" ht="21" customHeight="1" x14ac:dyDescent="0.3">
      <c r="A37" s="29"/>
      <c r="B37" s="30" t="s">
        <v>32</v>
      </c>
      <c r="C37" s="43">
        <f>SUM(C33)</f>
        <v>0</v>
      </c>
      <c r="D37" s="43">
        <f t="shared" ref="D37:E37" si="13">SUM(D33)</f>
        <v>1</v>
      </c>
      <c r="E37" s="43">
        <f t="shared" si="13"/>
        <v>0</v>
      </c>
      <c r="F37" s="31">
        <f>SUM(F33:F36)</f>
        <v>0</v>
      </c>
      <c r="G37" s="31">
        <f t="shared" ref="G37:H37" si="14">SUM(G33:G36)</f>
        <v>0</v>
      </c>
      <c r="H37" s="31">
        <f t="shared" si="14"/>
        <v>0</v>
      </c>
      <c r="I37" s="36"/>
      <c r="J37" s="60"/>
    </row>
    <row r="38" spans="1:10" ht="21" customHeight="1" x14ac:dyDescent="0.3">
      <c r="A38" s="70">
        <v>8</v>
      </c>
      <c r="B38" s="73" t="s">
        <v>33</v>
      </c>
      <c r="C38" s="67">
        <v>0</v>
      </c>
      <c r="D38" s="70">
        <v>1</v>
      </c>
      <c r="E38" s="67">
        <f t="shared" si="2"/>
        <v>0</v>
      </c>
      <c r="F38" s="28">
        <v>0</v>
      </c>
      <c r="G38" s="28">
        <v>0</v>
      </c>
      <c r="H38" s="28">
        <f t="shared" si="0"/>
        <v>0</v>
      </c>
      <c r="I38" s="35"/>
      <c r="J38" s="63" t="s">
        <v>34</v>
      </c>
    </row>
    <row r="39" spans="1:10" ht="21" customHeight="1" x14ac:dyDescent="0.3">
      <c r="A39" s="70"/>
      <c r="B39" s="73"/>
      <c r="C39" s="67"/>
      <c r="D39" s="70"/>
      <c r="E39" s="67"/>
      <c r="F39" s="28">
        <v>0</v>
      </c>
      <c r="G39" s="28">
        <v>0</v>
      </c>
      <c r="H39" s="28">
        <f t="shared" si="0"/>
        <v>0</v>
      </c>
      <c r="I39" s="35"/>
      <c r="J39" s="64"/>
    </row>
    <row r="40" spans="1:10" s="23" customFormat="1" ht="21" customHeight="1" x14ac:dyDescent="0.3">
      <c r="A40" s="29"/>
      <c r="B40" s="30" t="s">
        <v>35</v>
      </c>
      <c r="C40" s="43">
        <f>SUM(C38)</f>
        <v>0</v>
      </c>
      <c r="D40" s="43">
        <f t="shared" ref="D40:E40" si="15">SUM(D38)</f>
        <v>1</v>
      </c>
      <c r="E40" s="43">
        <f t="shared" si="15"/>
        <v>0</v>
      </c>
      <c r="F40" s="31">
        <f>SUM(F38:F39)</f>
        <v>0</v>
      </c>
      <c r="G40" s="31">
        <f t="shared" ref="G40:H40" si="16">SUM(G38:G39)</f>
        <v>0</v>
      </c>
      <c r="H40" s="31">
        <f t="shared" si="16"/>
        <v>0</v>
      </c>
      <c r="I40" s="36"/>
      <c r="J40" s="65"/>
    </row>
    <row r="41" spans="1:10" ht="21" customHeight="1" x14ac:dyDescent="0.3">
      <c r="A41" s="70">
        <v>9</v>
      </c>
      <c r="B41" s="73" t="s">
        <v>36</v>
      </c>
      <c r="C41" s="67">
        <v>0</v>
      </c>
      <c r="D41" s="70">
        <v>1</v>
      </c>
      <c r="E41" s="67">
        <f t="shared" si="2"/>
        <v>0</v>
      </c>
      <c r="F41" s="28">
        <v>0</v>
      </c>
      <c r="G41" s="28">
        <v>0</v>
      </c>
      <c r="H41" s="28">
        <f t="shared" si="0"/>
        <v>0</v>
      </c>
      <c r="I41" s="35"/>
      <c r="J41" s="55" t="s">
        <v>37</v>
      </c>
    </row>
    <row r="42" spans="1:10" ht="21" customHeight="1" x14ac:dyDescent="0.3">
      <c r="A42" s="70"/>
      <c r="B42" s="73"/>
      <c r="C42" s="67"/>
      <c r="D42" s="70"/>
      <c r="E42" s="67"/>
      <c r="F42" s="28">
        <v>0</v>
      </c>
      <c r="G42" s="28">
        <v>0</v>
      </c>
      <c r="H42" s="28">
        <f>F42+G42</f>
        <v>0</v>
      </c>
      <c r="I42" s="35"/>
      <c r="J42" s="56"/>
    </row>
    <row r="43" spans="1:10" ht="21" customHeight="1" x14ac:dyDescent="0.3">
      <c r="A43" s="70"/>
      <c r="B43" s="73"/>
      <c r="C43" s="67"/>
      <c r="D43" s="70"/>
      <c r="E43" s="67"/>
      <c r="F43" s="28">
        <v>0</v>
      </c>
      <c r="G43" s="28">
        <v>0</v>
      </c>
      <c r="H43" s="28">
        <f t="shared" si="0"/>
        <v>0</v>
      </c>
      <c r="I43" s="35"/>
      <c r="J43" s="56"/>
    </row>
    <row r="44" spans="1:10" s="23" customFormat="1" ht="21" customHeight="1" x14ac:dyDescent="0.3">
      <c r="A44" s="29"/>
      <c r="B44" s="30" t="s">
        <v>38</v>
      </c>
      <c r="C44" s="43">
        <f>SUM(C41)</f>
        <v>0</v>
      </c>
      <c r="D44" s="43">
        <f t="shared" ref="D44:E44" si="17">SUM(D41)</f>
        <v>1</v>
      </c>
      <c r="E44" s="43">
        <f t="shared" si="17"/>
        <v>0</v>
      </c>
      <c r="F44" s="31">
        <f>SUM(F41:F43)</f>
        <v>0</v>
      </c>
      <c r="G44" s="31">
        <f t="shared" ref="G44:H44" si="18">SUM(G41:G43)</f>
        <v>0</v>
      </c>
      <c r="H44" s="31">
        <f t="shared" si="18"/>
        <v>0</v>
      </c>
      <c r="I44" s="36"/>
      <c r="J44" s="57"/>
    </row>
    <row r="45" spans="1:10" ht="22.5" customHeight="1" x14ac:dyDescent="0.3">
      <c r="A45" s="71">
        <v>10</v>
      </c>
      <c r="B45" s="73" t="s">
        <v>39</v>
      </c>
      <c r="C45" s="67">
        <v>0</v>
      </c>
      <c r="D45" s="70">
        <v>1</v>
      </c>
      <c r="E45" s="67">
        <f t="shared" si="2"/>
        <v>0</v>
      </c>
      <c r="F45" s="28"/>
      <c r="G45" s="28"/>
      <c r="H45" s="28"/>
      <c r="I45" s="40"/>
      <c r="J45" s="58"/>
    </row>
    <row r="46" spans="1:10" ht="22.5" customHeight="1" x14ac:dyDescent="0.3">
      <c r="A46" s="77"/>
      <c r="B46" s="73"/>
      <c r="C46" s="67"/>
      <c r="D46" s="70"/>
      <c r="E46" s="67"/>
      <c r="F46" s="28"/>
      <c r="G46" s="28"/>
      <c r="H46" s="28"/>
      <c r="I46" s="41"/>
      <c r="J46" s="59"/>
    </row>
    <row r="47" spans="1:10" ht="22.5" customHeight="1" x14ac:dyDescent="0.3">
      <c r="A47" s="77"/>
      <c r="B47" s="73"/>
      <c r="C47" s="67"/>
      <c r="D47" s="70"/>
      <c r="E47" s="67"/>
      <c r="F47" s="28"/>
      <c r="G47" s="28"/>
      <c r="H47" s="28"/>
      <c r="I47" s="41"/>
      <c r="J47" s="59"/>
    </row>
    <row r="48" spans="1:10" ht="21" customHeight="1" x14ac:dyDescent="0.3">
      <c r="A48" s="77"/>
      <c r="B48" s="73"/>
      <c r="C48" s="67"/>
      <c r="D48" s="70"/>
      <c r="E48" s="67"/>
      <c r="F48" s="28"/>
      <c r="G48" s="28"/>
      <c r="H48" s="28"/>
      <c r="I48" s="41"/>
      <c r="J48" s="59"/>
    </row>
    <row r="49" spans="1:10" s="23" customFormat="1" ht="21" customHeight="1" x14ac:dyDescent="0.3">
      <c r="A49" s="29"/>
      <c r="B49" s="30" t="s">
        <v>40</v>
      </c>
      <c r="C49" s="43">
        <f>SUM(C45)</f>
        <v>0</v>
      </c>
      <c r="D49" s="43">
        <f>SUM(D45)</f>
        <v>1</v>
      </c>
      <c r="E49" s="43">
        <f>SUM(E45)</f>
        <v>0</v>
      </c>
      <c r="F49" s="31">
        <f>SUM(F45:F48)</f>
        <v>0</v>
      </c>
      <c r="G49" s="31">
        <f>SUM(G45:G48)</f>
        <v>0</v>
      </c>
      <c r="H49" s="31">
        <f>SUM(H45:H48)</f>
        <v>0</v>
      </c>
      <c r="I49" s="36"/>
      <c r="J49" s="60"/>
    </row>
    <row r="50" spans="1:10" ht="21" customHeight="1" x14ac:dyDescent="0.3">
      <c r="A50" s="29"/>
      <c r="B50" s="30" t="s">
        <v>41</v>
      </c>
      <c r="C50" s="43">
        <f t="shared" ref="C50:H50" si="19">SUM(C49,C44,C40,C37,C32,C27,C24,C21,C16,C13)</f>
        <v>0</v>
      </c>
      <c r="D50" s="43">
        <f t="shared" si="19"/>
        <v>9</v>
      </c>
      <c r="E50" s="43">
        <f t="shared" si="19"/>
        <v>0</v>
      </c>
      <c r="F50" s="31">
        <f t="shared" si="19"/>
        <v>0</v>
      </c>
      <c r="G50" s="31">
        <f t="shared" si="19"/>
        <v>0</v>
      </c>
      <c r="H50" s="31">
        <f t="shared" si="19"/>
        <v>0</v>
      </c>
      <c r="I50" s="36"/>
      <c r="J50" s="37"/>
    </row>
    <row r="51" spans="1:10" ht="21" customHeight="1" x14ac:dyDescent="0.3">
      <c r="H51" s="51"/>
    </row>
    <row r="52" spans="1:10" ht="21" customHeight="1" x14ac:dyDescent="0.3">
      <c r="H52" s="52"/>
      <c r="I52" s="53"/>
    </row>
    <row r="54" spans="1:10" ht="21" customHeight="1" x14ac:dyDescent="0.3">
      <c r="A54" s="81" t="s">
        <v>42</v>
      </c>
      <c r="B54" s="82"/>
      <c r="C54" s="83" t="s">
        <v>43</v>
      </c>
      <c r="D54" s="83"/>
      <c r="E54" s="83" t="s">
        <v>44</v>
      </c>
      <c r="F54" s="83"/>
      <c r="G54" s="83" t="s">
        <v>45</v>
      </c>
      <c r="H54" s="83"/>
      <c r="I54" s="38" t="s">
        <v>46</v>
      </c>
    </row>
    <row r="55" spans="1:10" ht="21" customHeight="1" x14ac:dyDescent="0.3">
      <c r="A55" s="74">
        <f>E50</f>
        <v>0</v>
      </c>
      <c r="B55" s="75"/>
      <c r="C55" s="75">
        <f>H50</f>
        <v>0</v>
      </c>
      <c r="D55" s="75"/>
      <c r="E55" s="75">
        <f>F50</f>
        <v>0</v>
      </c>
      <c r="F55" s="75"/>
      <c r="G55" s="75">
        <f>G50</f>
        <v>0</v>
      </c>
      <c r="H55" s="75"/>
      <c r="I55" s="39">
        <f>A55-C55</f>
        <v>0</v>
      </c>
    </row>
    <row r="57" spans="1:10" ht="21" customHeight="1" x14ac:dyDescent="0.3">
      <c r="A57" s="32" t="s">
        <v>47</v>
      </c>
      <c r="B57" s="23"/>
      <c r="C57" s="33" t="s">
        <v>48</v>
      </c>
      <c r="D57" s="32"/>
      <c r="E57" s="32" t="s">
        <v>49</v>
      </c>
      <c r="F57" s="32"/>
      <c r="G57" s="32" t="s">
        <v>50</v>
      </c>
      <c r="H57" s="32"/>
      <c r="I57" s="23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5:B55"/>
    <mergeCell ref="C55:D55"/>
    <mergeCell ref="E55:F55"/>
    <mergeCell ref="G55:H55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8"/>
    <mergeCell ref="B6:B7"/>
    <mergeCell ref="B45:B48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8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8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8"/>
    <mergeCell ref="J41:J44"/>
    <mergeCell ref="J45:J49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1"/>
  <sheetViews>
    <sheetView tabSelected="1" topLeftCell="A6" workbookViewId="0">
      <selection activeCell="N20" sqref="N20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8" t="s">
        <v>51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12" t="s">
        <v>53</v>
      </c>
      <c r="G5" s="112"/>
      <c r="H5" s="5" t="s">
        <v>54</v>
      </c>
      <c r="I5" s="4"/>
      <c r="J5" s="112" t="s">
        <v>79</v>
      </c>
      <c r="K5" s="113"/>
    </row>
    <row r="6" spans="2:11" ht="20.100000000000001" customHeight="1" x14ac:dyDescent="0.3">
      <c r="B6" s="6"/>
      <c r="C6" s="7"/>
      <c r="D6" s="8" t="s">
        <v>55</v>
      </c>
      <c r="E6" s="8"/>
      <c r="F6" s="108" t="s">
        <v>56</v>
      </c>
      <c r="G6" s="108"/>
      <c r="H6" s="8" t="s">
        <v>57</v>
      </c>
      <c r="I6" s="7"/>
      <c r="J6" s="108" t="s">
        <v>80</v>
      </c>
      <c r="K6" s="109"/>
    </row>
    <row r="7" spans="2:11" ht="20.100000000000001" customHeight="1" x14ac:dyDescent="0.3">
      <c r="B7" s="6"/>
      <c r="C7" s="7"/>
      <c r="D7" s="8" t="s">
        <v>58</v>
      </c>
      <c r="E7" s="8"/>
      <c r="F7" s="107" t="s">
        <v>82</v>
      </c>
      <c r="G7" s="108"/>
      <c r="H7" s="8" t="s">
        <v>59</v>
      </c>
      <c r="I7" s="7"/>
      <c r="J7" s="108">
        <v>11.15</v>
      </c>
      <c r="K7" s="109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60</v>
      </c>
      <c r="I8" s="10"/>
      <c r="J8" s="110" t="s">
        <v>83</v>
      </c>
      <c r="K8" s="111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3" t="s">
        <v>1</v>
      </c>
      <c r="C10" s="95"/>
      <c r="D10" s="13" t="s">
        <v>61</v>
      </c>
      <c r="E10" s="93" t="s">
        <v>62</v>
      </c>
      <c r="F10" s="95"/>
      <c r="G10" s="15" t="s">
        <v>63</v>
      </c>
      <c r="H10" s="14" t="s">
        <v>64</v>
      </c>
      <c r="I10" s="93" t="s">
        <v>65</v>
      </c>
      <c r="J10" s="95"/>
      <c r="K10" s="15" t="s">
        <v>66</v>
      </c>
    </row>
    <row r="11" spans="2:11" ht="20.100000000000001" customHeight="1" x14ac:dyDescent="0.3">
      <c r="B11" s="88">
        <v>1</v>
      </c>
      <c r="C11" s="89"/>
      <c r="D11" s="104" t="s">
        <v>67</v>
      </c>
      <c r="E11" s="88" t="s">
        <v>68</v>
      </c>
      <c r="F11" s="89"/>
      <c r="G11" s="16">
        <v>0</v>
      </c>
      <c r="H11" s="16"/>
      <c r="I11" s="91"/>
      <c r="J11" s="92"/>
      <c r="K11" s="19" t="s">
        <v>69</v>
      </c>
    </row>
    <row r="12" spans="2:11" ht="23" customHeight="1" x14ac:dyDescent="0.3">
      <c r="B12" s="88">
        <v>2</v>
      </c>
      <c r="C12" s="89"/>
      <c r="D12" s="105"/>
      <c r="E12" s="98" t="s">
        <v>70</v>
      </c>
      <c r="F12" s="99"/>
      <c r="G12" s="16">
        <v>85.6</v>
      </c>
      <c r="H12" s="16">
        <v>85.6</v>
      </c>
      <c r="I12" s="91"/>
      <c r="J12" s="92"/>
      <c r="K12" s="19" t="s">
        <v>84</v>
      </c>
    </row>
    <row r="13" spans="2:11" ht="23" customHeight="1" x14ac:dyDescent="0.3">
      <c r="B13" s="48"/>
      <c r="C13" s="49"/>
      <c r="D13" s="105"/>
      <c r="E13" s="100"/>
      <c r="F13" s="101"/>
      <c r="G13" s="16">
        <v>88</v>
      </c>
      <c r="H13" s="16">
        <v>88</v>
      </c>
      <c r="I13" s="46"/>
      <c r="J13" s="47"/>
      <c r="K13" s="19" t="s">
        <v>86</v>
      </c>
    </row>
    <row r="14" spans="2:11" ht="23" customHeight="1" x14ac:dyDescent="0.3">
      <c r="B14" s="48"/>
      <c r="C14" s="49"/>
      <c r="D14" s="105"/>
      <c r="E14" s="102"/>
      <c r="F14" s="103"/>
      <c r="G14" s="16">
        <v>73.75</v>
      </c>
      <c r="H14" s="16">
        <v>73.75</v>
      </c>
      <c r="I14" s="46"/>
      <c r="J14" s="47"/>
      <c r="K14" s="19" t="s">
        <v>85</v>
      </c>
    </row>
    <row r="15" spans="2:11" ht="20.100000000000001" customHeight="1" x14ac:dyDescent="0.3">
      <c r="B15" s="88">
        <v>3</v>
      </c>
      <c r="C15" s="89"/>
      <c r="D15" s="105"/>
      <c r="E15" s="88" t="s">
        <v>71</v>
      </c>
      <c r="F15" s="89"/>
      <c r="G15" s="16">
        <v>438.85</v>
      </c>
      <c r="H15" s="16">
        <v>438.85</v>
      </c>
      <c r="I15" s="91"/>
      <c r="J15" s="92"/>
      <c r="K15" s="19" t="s">
        <v>81</v>
      </c>
    </row>
    <row r="16" spans="2:11" ht="20.100000000000001" customHeight="1" x14ac:dyDescent="0.3">
      <c r="B16" s="88">
        <v>4</v>
      </c>
      <c r="C16" s="89"/>
      <c r="D16" s="105"/>
      <c r="E16" s="98" t="s">
        <v>72</v>
      </c>
      <c r="F16" s="99"/>
      <c r="G16" s="16">
        <v>69</v>
      </c>
      <c r="H16" s="16">
        <v>69</v>
      </c>
      <c r="I16" s="91"/>
      <c r="J16" s="92"/>
      <c r="K16" s="19" t="s">
        <v>90</v>
      </c>
    </row>
    <row r="17" spans="2:11" ht="20.100000000000001" customHeight="1" x14ac:dyDescent="0.3">
      <c r="B17" s="48"/>
      <c r="C17" s="49"/>
      <c r="D17" s="45"/>
      <c r="E17" s="100"/>
      <c r="F17" s="101"/>
      <c r="G17" s="16">
        <v>64</v>
      </c>
      <c r="H17" s="16">
        <v>64</v>
      </c>
      <c r="I17" s="46"/>
      <c r="J17" s="47"/>
      <c r="K17" s="19" t="s">
        <v>95</v>
      </c>
    </row>
    <row r="18" spans="2:11" ht="20.100000000000001" customHeight="1" x14ac:dyDescent="0.3">
      <c r="B18" s="48"/>
      <c r="C18" s="49"/>
      <c r="D18" s="45"/>
      <c r="E18" s="100"/>
      <c r="F18" s="101"/>
      <c r="G18" s="16">
        <v>41.5</v>
      </c>
      <c r="H18" s="16">
        <v>41.5</v>
      </c>
      <c r="I18" s="46"/>
      <c r="J18" s="47"/>
      <c r="K18" s="19" t="s">
        <v>97</v>
      </c>
    </row>
    <row r="19" spans="2:11" ht="20.100000000000001" customHeight="1" x14ac:dyDescent="0.3">
      <c r="B19" s="48"/>
      <c r="C19" s="49"/>
      <c r="D19" s="45"/>
      <c r="E19" s="100"/>
      <c r="F19" s="101"/>
      <c r="G19" s="54">
        <v>78</v>
      </c>
      <c r="H19" s="54">
        <v>78</v>
      </c>
      <c r="I19" s="46"/>
      <c r="J19" s="47"/>
      <c r="K19" s="19" t="s">
        <v>91</v>
      </c>
    </row>
    <row r="20" spans="2:11" ht="20.100000000000001" customHeight="1" x14ac:dyDescent="0.3">
      <c r="B20" s="48"/>
      <c r="C20" s="49"/>
      <c r="D20" s="45"/>
      <c r="E20" s="100"/>
      <c r="F20" s="101"/>
      <c r="G20" s="16">
        <v>94</v>
      </c>
      <c r="H20" s="16">
        <v>94</v>
      </c>
      <c r="I20" s="46"/>
      <c r="J20" s="47"/>
      <c r="K20" s="19" t="s">
        <v>93</v>
      </c>
    </row>
    <row r="21" spans="2:11" ht="20.100000000000001" customHeight="1" x14ac:dyDescent="0.3">
      <c r="B21" s="48"/>
      <c r="C21" s="49"/>
      <c r="D21" s="45"/>
      <c r="E21" s="102"/>
      <c r="F21" s="103"/>
      <c r="G21" s="16">
        <v>119</v>
      </c>
      <c r="H21" s="16">
        <v>119</v>
      </c>
      <c r="I21" s="46"/>
      <c r="J21" s="47"/>
      <c r="K21" s="19" t="s">
        <v>94</v>
      </c>
    </row>
    <row r="22" spans="2:11" ht="20.100000000000001" customHeight="1" x14ac:dyDescent="0.3">
      <c r="B22" s="88">
        <v>5</v>
      </c>
      <c r="C22" s="89"/>
      <c r="D22" s="104" t="s">
        <v>39</v>
      </c>
      <c r="E22" s="90" t="s">
        <v>87</v>
      </c>
      <c r="F22" s="90"/>
      <c r="G22" s="16">
        <v>59</v>
      </c>
      <c r="H22" s="16">
        <v>59</v>
      </c>
      <c r="I22" s="91"/>
      <c r="J22" s="92"/>
      <c r="K22" s="19" t="s">
        <v>88</v>
      </c>
    </row>
    <row r="23" spans="2:11" ht="20.100000000000001" customHeight="1" x14ac:dyDescent="0.3">
      <c r="B23" s="88">
        <v>6</v>
      </c>
      <c r="C23" s="89"/>
      <c r="D23" s="105"/>
      <c r="E23" s="90" t="s">
        <v>89</v>
      </c>
      <c r="F23" s="90"/>
      <c r="G23" s="54">
        <v>875</v>
      </c>
      <c r="H23" s="54">
        <v>875</v>
      </c>
      <c r="I23" s="91"/>
      <c r="J23" s="92"/>
      <c r="K23" s="19"/>
    </row>
    <row r="24" spans="2:11" ht="20.100000000000001" customHeight="1" x14ac:dyDescent="0.3">
      <c r="B24" s="48"/>
      <c r="C24" s="49"/>
      <c r="D24" s="105"/>
      <c r="E24" s="50"/>
      <c r="F24" s="50" t="s">
        <v>96</v>
      </c>
      <c r="G24" s="54">
        <v>280</v>
      </c>
      <c r="H24" s="54">
        <v>280</v>
      </c>
      <c r="I24" s="46"/>
      <c r="J24" s="47"/>
      <c r="K24" s="19"/>
    </row>
    <row r="25" spans="2:11" ht="20.100000000000001" customHeight="1" x14ac:dyDescent="0.3">
      <c r="B25" s="88">
        <v>7</v>
      </c>
      <c r="C25" s="89"/>
      <c r="D25" s="106"/>
      <c r="E25" s="90" t="s">
        <v>92</v>
      </c>
      <c r="F25" s="90"/>
      <c r="G25" s="16">
        <v>30</v>
      </c>
      <c r="H25" s="16"/>
      <c r="I25" s="91">
        <v>30</v>
      </c>
      <c r="J25" s="92"/>
      <c r="K25" s="19"/>
    </row>
    <row r="26" spans="2:11" ht="20.100000000000001" customHeight="1" x14ac:dyDescent="0.3">
      <c r="B26" s="93" t="s">
        <v>41</v>
      </c>
      <c r="C26" s="94"/>
      <c r="D26" s="94"/>
      <c r="E26" s="94"/>
      <c r="F26" s="95"/>
      <c r="G26" s="17">
        <f>SUM(G11:G25)</f>
        <v>2395.6999999999998</v>
      </c>
      <c r="H26" s="17">
        <f>SUM(H11:H25)</f>
        <v>2365.6999999999998</v>
      </c>
      <c r="I26" s="96">
        <f>SUM(I11:J25)</f>
        <v>30</v>
      </c>
      <c r="J26" s="97"/>
      <c r="K26" s="20"/>
    </row>
    <row r="27" spans="2:11" ht="20.100000000000001" customHeight="1" x14ac:dyDescent="0.3">
      <c r="B27" s="7"/>
      <c r="C27" s="7"/>
      <c r="D27" s="7"/>
      <c r="E27" s="7"/>
      <c r="F27" s="7"/>
      <c r="G27" s="7"/>
      <c r="H27" s="7"/>
      <c r="I27" s="7"/>
      <c r="J27" s="21"/>
      <c r="K27" s="7"/>
    </row>
    <row r="28" spans="2:11" ht="20.100000000000001" customHeight="1" x14ac:dyDescent="0.3">
      <c r="B28" s="86" t="s">
        <v>64</v>
      </c>
      <c r="C28" s="86"/>
      <c r="D28" s="86"/>
      <c r="E28" s="86"/>
      <c r="F28" s="86"/>
      <c r="G28" s="86" t="s">
        <v>73</v>
      </c>
      <c r="H28" s="86"/>
      <c r="I28" s="86"/>
      <c r="J28" s="86"/>
      <c r="K28" s="15" t="s">
        <v>74</v>
      </c>
    </row>
    <row r="29" spans="2:11" ht="20.100000000000001" customHeight="1" x14ac:dyDescent="0.3">
      <c r="B29" s="87">
        <f>H26</f>
        <v>2365.6999999999998</v>
      </c>
      <c r="C29" s="87"/>
      <c r="D29" s="87"/>
      <c r="E29" s="87"/>
      <c r="F29" s="87"/>
      <c r="G29" s="87">
        <f>I26</f>
        <v>30</v>
      </c>
      <c r="H29" s="87"/>
      <c r="I29" s="87"/>
      <c r="J29" s="87"/>
      <c r="K29" s="22">
        <f>SUM(B29:J29)</f>
        <v>2395.6999999999998</v>
      </c>
    </row>
    <row r="30" spans="2:11" ht="20.100000000000001" customHeight="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20.100000000000001" customHeight="1" x14ac:dyDescent="0.3">
      <c r="B31" s="7" t="s">
        <v>75</v>
      </c>
      <c r="C31" s="7"/>
      <c r="D31" s="7"/>
      <c r="E31" s="7"/>
      <c r="F31" s="7" t="s">
        <v>48</v>
      </c>
      <c r="G31" s="7" t="s">
        <v>76</v>
      </c>
      <c r="H31" s="7"/>
      <c r="I31" s="7"/>
      <c r="J31" s="7" t="s">
        <v>50</v>
      </c>
      <c r="K31" s="7"/>
    </row>
  </sheetData>
  <mergeCells count="40">
    <mergeCell ref="B3:K3"/>
    <mergeCell ref="F5:G5"/>
    <mergeCell ref="J5:K5"/>
    <mergeCell ref="F6:G6"/>
    <mergeCell ref="J6:K6"/>
    <mergeCell ref="I11:J11"/>
    <mergeCell ref="B12:C12"/>
    <mergeCell ref="I12:J12"/>
    <mergeCell ref="F7:G7"/>
    <mergeCell ref="J7:K7"/>
    <mergeCell ref="J8:K8"/>
    <mergeCell ref="B10:C10"/>
    <mergeCell ref="E10:F10"/>
    <mergeCell ref="I10:J10"/>
    <mergeCell ref="E12:F14"/>
    <mergeCell ref="I23:J23"/>
    <mergeCell ref="B15:C15"/>
    <mergeCell ref="E15:F15"/>
    <mergeCell ref="I15:J15"/>
    <mergeCell ref="B16:C16"/>
    <mergeCell ref="I16:J16"/>
    <mergeCell ref="E16:F21"/>
    <mergeCell ref="D11:D16"/>
    <mergeCell ref="D22:D25"/>
    <mergeCell ref="B22:C22"/>
    <mergeCell ref="E22:F22"/>
    <mergeCell ref="I22:J22"/>
    <mergeCell ref="B23:C23"/>
    <mergeCell ref="E23:F23"/>
    <mergeCell ref="B11:C11"/>
    <mergeCell ref="E11:F11"/>
    <mergeCell ref="B28:F28"/>
    <mergeCell ref="G28:J28"/>
    <mergeCell ref="B29:F29"/>
    <mergeCell ref="G29:J29"/>
    <mergeCell ref="B25:C25"/>
    <mergeCell ref="E25:F25"/>
    <mergeCell ref="I25:J25"/>
    <mergeCell ref="B26:F26"/>
    <mergeCell ref="I26:J2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2023-11-15T08:30:42Z</cp:lastPrinted>
  <dcterms:created xsi:type="dcterms:W3CDTF">2014-04-15T08:52:00Z</dcterms:created>
  <dcterms:modified xsi:type="dcterms:W3CDTF">2023-11-15T08:30:43Z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