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39DA4E78-6F6E-004E-9960-5F0A23466D0C}" xr6:coauthVersionLast="47" xr6:coauthVersionMax="47" xr10:uidLastSave="{00000000-0000-0000-0000-000000000000}"/>
  <bookViews>
    <workbookView xWindow="4360" yWindow="500" windowWidth="28800" windowHeight="161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F55" i="1"/>
  <c r="F29" i="1"/>
  <c r="G29" i="1"/>
  <c r="H56" i="1"/>
  <c r="G55" i="1"/>
  <c r="H55" i="1"/>
  <c r="H28" i="1"/>
  <c r="G21" i="1"/>
  <c r="G22" i="1"/>
  <c r="G23" i="1"/>
  <c r="G24" i="1"/>
  <c r="G25" i="1"/>
  <c r="G26" i="1"/>
  <c r="G27" i="1"/>
  <c r="G20" i="1"/>
  <c r="G40" i="1"/>
  <c r="G41" i="1"/>
  <c r="G42" i="1"/>
  <c r="G43" i="1"/>
  <c r="G44" i="1"/>
  <c r="G45" i="1"/>
  <c r="G46" i="1"/>
  <c r="G50" i="1"/>
  <c r="G51" i="1"/>
  <c r="H52" i="1"/>
  <c r="H53" i="1"/>
  <c r="H54" i="1"/>
  <c r="H47" i="1"/>
  <c r="H48" i="1"/>
  <c r="H49" i="1"/>
  <c r="F19" i="1"/>
  <c r="D55" i="1"/>
  <c r="C55" i="1"/>
  <c r="E40" i="1"/>
  <c r="E55" i="1"/>
  <c r="G39" i="1"/>
  <c r="F39" i="1"/>
  <c r="D39" i="1"/>
  <c r="C39" i="1"/>
  <c r="H38" i="1"/>
  <c r="H39" i="1"/>
  <c r="E38" i="1"/>
  <c r="E39" i="1"/>
  <c r="G37" i="1"/>
  <c r="F37" i="1"/>
  <c r="D37" i="1"/>
  <c r="C37" i="1"/>
  <c r="H36" i="1"/>
  <c r="H35" i="1"/>
  <c r="E35" i="1"/>
  <c r="E37" i="1"/>
  <c r="G34" i="1"/>
  <c r="F34" i="1"/>
  <c r="D34" i="1"/>
  <c r="C34" i="1"/>
  <c r="H33" i="1"/>
  <c r="H32" i="1"/>
  <c r="E32" i="1"/>
  <c r="E34" i="1"/>
  <c r="G31" i="1"/>
  <c r="F31" i="1"/>
  <c r="D31" i="1"/>
  <c r="C31" i="1"/>
  <c r="H30" i="1"/>
  <c r="H31" i="1"/>
  <c r="E30" i="1"/>
  <c r="E31" i="1"/>
  <c r="D29" i="1"/>
  <c r="C29" i="1"/>
  <c r="E20" i="1"/>
  <c r="E29" i="1"/>
  <c r="H19" i="1"/>
  <c r="G19" i="1"/>
  <c r="D19" i="1"/>
  <c r="C19" i="1"/>
  <c r="E17" i="1"/>
  <c r="E19" i="1"/>
  <c r="G16" i="1"/>
  <c r="F16" i="1"/>
  <c r="D16" i="1"/>
  <c r="C16" i="1"/>
  <c r="H15" i="1"/>
  <c r="H14" i="1"/>
  <c r="E14" i="1"/>
  <c r="E16" i="1"/>
  <c r="G13" i="1"/>
  <c r="F13" i="1"/>
  <c r="D13" i="1"/>
  <c r="C13" i="1"/>
  <c r="H12" i="1"/>
  <c r="H11" i="1"/>
  <c r="E11" i="1"/>
  <c r="E13" i="1"/>
  <c r="G10" i="1"/>
  <c r="F10" i="1"/>
  <c r="D10" i="1"/>
  <c r="C10" i="1"/>
  <c r="E8" i="1"/>
  <c r="E10" i="1"/>
  <c r="E61" i="1"/>
  <c r="I61" i="1"/>
  <c r="G56" i="1"/>
  <c r="G61" i="1"/>
  <c r="H29" i="1"/>
  <c r="H13" i="1"/>
  <c r="H37" i="1"/>
  <c r="H34" i="1"/>
  <c r="H16" i="1"/>
  <c r="C56" i="1"/>
  <c r="D56" i="1"/>
  <c r="H10" i="1"/>
  <c r="E56" i="1"/>
  <c r="A61" i="1"/>
  <c r="C61" i="1"/>
</calcChain>
</file>

<file path=xl/sharedStrings.xml><?xml version="1.0" encoding="utf-8"?>
<sst xmlns="http://schemas.openxmlformats.org/spreadsheetml/2006/main" count="68" uniqueCount="68">
  <si>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</si>
  <si>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</si>
  <si>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</si>
  <si>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</si>
  <si>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</si>
  <si>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</si>
  <si>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</si>
  <si>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</si>
  <si>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</si>
  <si>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</si>
  <si>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</si>
  <si>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</si>
  <si>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</si>
  <si>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</si>
  <si>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</si>
  <si>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</si>
  <si>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</si>
  <si>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</si>
  <si>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</si>
  <si>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</si>
  <si>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</si>
  <si>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</si>
  <si>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</si>
  <si>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</si>
  <si>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</si>
  <si>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</si>
  <si>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</si>
  <si>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</si>
  <si>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</si>
  <si>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</si>
  <si>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</si>
  <si>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</si>
  <si>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</si>
  <si>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</si>
  <si>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</si>
  <si>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</si>
  <si>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</si>
  <si>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</si>
  <si>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</si>
  <si>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</si>
  <si>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</si>
  <si>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</si>
  <si>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</si>
  <si>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</si>
  <si>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</si>
  <si>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</si>
  <si>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</si>
  <si>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</si>
  <si>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</si>
  <si>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</si>
  <si>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</si>
  <si>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</si>
  <si>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</si>
  <si>
    <t>流量包</t>
    <phoneticPr fontId="9" type="noConversion"/>
  </si>
  <si>
    <t>出入境证件费</t>
    <phoneticPr fontId="9" type="noConversion"/>
  </si>
  <si>
    <t>雨伞</t>
    <phoneticPr fontId="9" type="noConversion"/>
  </si>
  <si>
    <t>小风扇</t>
    <phoneticPr fontId="9" type="noConversion"/>
  </si>
  <si>
    <t>口罩</t>
    <phoneticPr fontId="9" type="noConversion"/>
  </si>
  <si>
    <t>雨衣</t>
    <phoneticPr fontId="9" type="noConversion"/>
  </si>
  <si>
    <t>湿纸巾</t>
    <phoneticPr fontId="9" type="noConversion"/>
  </si>
  <si>
    <t>酒精湿纸巾</t>
    <phoneticPr fontId="9" type="noConversion"/>
  </si>
  <si>
    <t>纸巾</t>
    <phoneticPr fontId="9" type="noConversion"/>
  </si>
  <si>
    <t>充电宝</t>
    <phoneticPr fontId="9" type="noConversion"/>
  </si>
  <si>
    <t>奖杯顺丰快递</t>
    <phoneticPr fontId="9" type="noConversion"/>
  </si>
  <si>
    <t>闪送</t>
    <phoneticPr fontId="9" type="noConversion"/>
  </si>
  <si>
    <t>奖杯托运费</t>
    <phoneticPr fontId="9" type="noConversion"/>
  </si>
  <si>
    <t>奖杯打包费</t>
    <phoneticPr fontId="9" type="noConversion"/>
  </si>
  <si>
    <t>药品，港币30，按0.9739折算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</si>
</sst>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40" fontId="0" fillId="9" borderId="1" xfId="0" applyNumberFormat="1" applyFill="1" applyBorder="1" applyAlignment="1">
      <alignment horizontal="right" vertical="center"/>
    </xf>
    <xf numFmtId="40" fontId="0" fillId="0" borderId="1" xfId="0" applyNumberFormat="1" applyFill="1" applyBorder="1" applyAlignment="1">
      <alignment horizontal="right" vertical="center"/>
    </xf>
    <xf numFmtId="40" fontId="0" fillId="9" borderId="4" xfId="0" applyNumberFormat="1" applyFill="1" applyBorder="1" applyAlignment="1">
      <alignment horizontal="righ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3"/>
  <sheetViews>
    <sheetView tabSelected="1" topLeftCell="A43" zoomScaleNormal="125" workbookViewId="0">
      <selection activeCell="I63" sqref="I6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7"/>
      <c r="J2" s="17"/>
      <c r="K2" s="17"/>
      <c r="L2" s="17"/>
    </row>
    <row r="4" spans="1:12" ht="21" customHeight="1">
      <c r="H4" s="53" t="s">
        <v>52</v>
      </c>
      <c r="I4" s="53"/>
      <c r="J4" s="53" t="s">
        <v>1</v>
      </c>
    </row>
    <row r="5" spans="1:12" ht="21" customHeight="1">
      <c r="H5" s="54"/>
      <c r="I5" s="54"/>
      <c r="J5" s="54"/>
    </row>
    <row r="6" spans="1:12" ht="21" customHeight="1">
      <c r="A6" s="39" t="s">
        <v>2</v>
      </c>
      <c r="B6" s="44" t="s">
        <v>3</v>
      </c>
      <c r="C6" s="26" t="s">
        <v>4</v>
      </c>
      <c r="D6" s="26"/>
      <c r="E6" s="26"/>
      <c r="F6" s="27" t="s">
        <v>51</v>
      </c>
      <c r="G6" s="27"/>
      <c r="H6" s="27"/>
      <c r="I6" s="27"/>
      <c r="J6" s="44" t="s">
        <v>5</v>
      </c>
    </row>
    <row r="7" spans="1:12" ht="21" customHeight="1">
      <c r="A7" s="39"/>
      <c r="B7" s="44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4"/>
    </row>
    <row r="8" spans="1:12" ht="21" customHeight="1">
      <c r="A8" s="40">
        <v>1</v>
      </c>
      <c r="B8" s="31" t="s">
        <v>13</v>
      </c>
      <c r="C8" s="34">
        <v>0</v>
      </c>
      <c r="D8" s="47"/>
      <c r="E8" s="34">
        <f>C8*D8</f>
        <v>0</v>
      </c>
      <c r="F8" s="9"/>
      <c r="G8" s="9"/>
      <c r="H8" s="9"/>
      <c r="I8" s="23"/>
      <c r="J8" s="48" t="s">
        <v>14</v>
      </c>
    </row>
    <row r="9" spans="1:12" ht="21" customHeight="1">
      <c r="A9" s="40"/>
      <c r="B9" s="31"/>
      <c r="C9" s="34"/>
      <c r="D9" s="47"/>
      <c r="E9" s="34"/>
      <c r="F9" s="9"/>
      <c r="G9" s="9"/>
      <c r="H9" s="9"/>
      <c r="I9" s="23"/>
      <c r="J9" s="58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49"/>
    </row>
    <row r="11" spans="1:12" ht="21" customHeight="1">
      <c r="A11" s="41">
        <v>2</v>
      </c>
      <c r="B11" s="32" t="s">
        <v>16</v>
      </c>
      <c r="C11" s="35">
        <v>0</v>
      </c>
      <c r="D11" s="41"/>
      <c r="E11" s="35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8" t="s">
        <v>17</v>
      </c>
    </row>
    <row r="12" spans="1:12" ht="21" customHeight="1">
      <c r="A12" s="42"/>
      <c r="B12" s="45"/>
      <c r="C12" s="36"/>
      <c r="D12" s="42"/>
      <c r="E12" s="36"/>
      <c r="F12" s="9">
        <v>0</v>
      </c>
      <c r="G12" s="9">
        <v>0</v>
      </c>
      <c r="H12" s="9">
        <f t="shared" si="1"/>
        <v>0</v>
      </c>
      <c r="I12" s="18"/>
      <c r="J12" s="58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9"/>
    </row>
    <row r="14" spans="1:12" ht="21" customHeight="1">
      <c r="A14" s="40">
        <v>3</v>
      </c>
      <c r="B14" s="31" t="s">
        <v>19</v>
      </c>
      <c r="C14" s="34">
        <v>0</v>
      </c>
      <c r="D14" s="47"/>
      <c r="E14" s="34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5" t="s">
        <v>20</v>
      </c>
    </row>
    <row r="15" spans="1:12" ht="21" customHeight="1">
      <c r="A15" s="40"/>
      <c r="B15" s="31"/>
      <c r="C15" s="34"/>
      <c r="D15" s="47"/>
      <c r="E15" s="34"/>
      <c r="F15" s="9">
        <v>0</v>
      </c>
      <c r="G15" s="9">
        <v>0</v>
      </c>
      <c r="H15" s="9">
        <f>F15+G15</f>
        <v>0</v>
      </c>
      <c r="I15" s="18"/>
      <c r="J15" s="56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7"/>
    </row>
    <row r="17" spans="1:10" ht="21" customHeight="1">
      <c r="A17" s="40">
        <v>4</v>
      </c>
      <c r="B17" s="31" t="s">
        <v>22</v>
      </c>
      <c r="C17" s="34">
        <v>0</v>
      </c>
      <c r="D17" s="47"/>
      <c r="E17" s="34">
        <f>C17*D17</f>
        <v>0</v>
      </c>
      <c r="F17" s="9"/>
      <c r="G17" s="9"/>
      <c r="H17" s="9"/>
      <c r="I17" s="23"/>
      <c r="J17" s="55" t="s">
        <v>23</v>
      </c>
    </row>
    <row r="18" spans="1:10" ht="21" customHeight="1">
      <c r="A18" s="40"/>
      <c r="B18" s="31"/>
      <c r="C18" s="34"/>
      <c r="D18" s="47"/>
      <c r="E18" s="34"/>
      <c r="F18" s="9"/>
      <c r="G18" s="9"/>
      <c r="H18" s="9"/>
      <c r="I18" s="18"/>
      <c r="J18" s="56"/>
    </row>
    <row r="19" spans="1:10" s="1" customFormat="1" ht="21" customHeight="1">
      <c r="A19" s="11"/>
      <c r="B19" s="12" t="s">
        <v>24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9"/>
      <c r="J19" s="57"/>
    </row>
    <row r="20" spans="1:10" ht="22" customHeight="1">
      <c r="A20" s="41">
        <v>5</v>
      </c>
      <c r="B20" s="32" t="s">
        <v>25</v>
      </c>
      <c r="C20" s="35"/>
      <c r="D20" s="41"/>
      <c r="E20" s="35">
        <f>C20*D20</f>
        <v>0</v>
      </c>
      <c r="F20" s="9">
        <v>1351.43</v>
      </c>
      <c r="G20" s="9">
        <f>F20</f>
        <v>1351.43</v>
      </c>
      <c r="H20" s="9"/>
      <c r="I20" s="23" t="s">
        <v>55</v>
      </c>
      <c r="J20" s="48" t="s">
        <v>26</v>
      </c>
    </row>
    <row r="21" spans="1:10" ht="22" customHeight="1">
      <c r="A21" s="43"/>
      <c r="B21" s="33"/>
      <c r="C21" s="46"/>
      <c r="D21" s="43"/>
      <c r="E21" s="46"/>
      <c r="F21" s="9">
        <v>683.1</v>
      </c>
      <c r="G21" s="9">
        <f t="shared" ref="G21:G28" si="4">F21</f>
        <v>683.1</v>
      </c>
      <c r="H21" s="9"/>
      <c r="I21" s="61" t="s">
        <v>56</v>
      </c>
      <c r="J21" s="58"/>
    </row>
    <row r="22" spans="1:10" ht="22" customHeight="1">
      <c r="A22" s="43"/>
      <c r="B22" s="33"/>
      <c r="C22" s="46"/>
      <c r="D22" s="43"/>
      <c r="E22" s="46"/>
      <c r="F22" s="9">
        <v>41.79</v>
      </c>
      <c r="G22" s="9">
        <f t="shared" si="4"/>
        <v>41.79</v>
      </c>
      <c r="H22" s="9"/>
      <c r="I22" s="61" t="s">
        <v>57</v>
      </c>
      <c r="J22" s="58"/>
    </row>
    <row r="23" spans="1:10" ht="22" customHeight="1">
      <c r="A23" s="43"/>
      <c r="B23" s="33"/>
      <c r="C23" s="46"/>
      <c r="D23" s="43"/>
      <c r="E23" s="46"/>
      <c r="F23" s="9">
        <v>233.4</v>
      </c>
      <c r="G23" s="9">
        <f t="shared" si="4"/>
        <v>233.4</v>
      </c>
      <c r="H23" s="9"/>
      <c r="I23" s="61" t="s">
        <v>58</v>
      </c>
      <c r="J23" s="58"/>
    </row>
    <row r="24" spans="1:10" ht="22" customHeight="1">
      <c r="A24" s="43"/>
      <c r="B24" s="33"/>
      <c r="C24" s="46"/>
      <c r="D24" s="43"/>
      <c r="E24" s="46"/>
      <c r="F24" s="9">
        <v>40.67</v>
      </c>
      <c r="G24" s="9">
        <f t="shared" si="4"/>
        <v>40.67</v>
      </c>
      <c r="H24" s="9"/>
      <c r="I24" s="62" t="s">
        <v>59</v>
      </c>
      <c r="J24" s="58"/>
    </row>
    <row r="25" spans="1:10" ht="22" customHeight="1">
      <c r="A25" s="43"/>
      <c r="B25" s="33"/>
      <c r="C25" s="46"/>
      <c r="D25" s="43"/>
      <c r="E25" s="46"/>
      <c r="F25" s="9">
        <v>9.27</v>
      </c>
      <c r="G25" s="9">
        <f t="shared" si="4"/>
        <v>9.27</v>
      </c>
      <c r="H25" s="9"/>
      <c r="I25" s="62" t="s">
        <v>60</v>
      </c>
      <c r="J25" s="58"/>
    </row>
    <row r="26" spans="1:10" ht="22" customHeight="1">
      <c r="A26" s="43"/>
      <c r="B26" s="33"/>
      <c r="C26" s="46"/>
      <c r="D26" s="43"/>
      <c r="E26" s="46"/>
      <c r="F26" s="9">
        <v>41.41</v>
      </c>
      <c r="G26" s="9">
        <f t="shared" si="4"/>
        <v>41.41</v>
      </c>
      <c r="H26" s="9"/>
      <c r="I26" s="23" t="s">
        <v>61</v>
      </c>
      <c r="J26" s="58"/>
    </row>
    <row r="27" spans="1:10" ht="22" customHeight="1">
      <c r="A27" s="43"/>
      <c r="B27" s="33"/>
      <c r="C27" s="46"/>
      <c r="D27" s="43"/>
      <c r="E27" s="46"/>
      <c r="F27" s="64">
        <v>1558</v>
      </c>
      <c r="G27" s="9">
        <f t="shared" si="4"/>
        <v>1558</v>
      </c>
      <c r="H27" s="9"/>
      <c r="I27" s="23" t="s">
        <v>62</v>
      </c>
      <c r="J27" s="58"/>
    </row>
    <row r="28" spans="1:10" ht="22" customHeight="1">
      <c r="A28" s="43"/>
      <c r="B28" s="33"/>
      <c r="C28" s="46"/>
      <c r="D28" s="43"/>
      <c r="E28" s="46"/>
      <c r="F28" s="9">
        <v>29.22</v>
      </c>
      <c r="G28" s="9"/>
      <c r="H28" s="9">
        <f>F28</f>
        <v>29.22</v>
      </c>
      <c r="I28" s="23" t="s">
        <v>67</v>
      </c>
      <c r="J28" s="58"/>
    </row>
    <row r="29" spans="1:10" s="1" customFormat="1" ht="21" customHeight="1">
      <c r="A29" s="11"/>
      <c r="B29" s="12" t="s">
        <v>27</v>
      </c>
      <c r="C29" s="13">
        <f>SUM(C20)</f>
        <v>0</v>
      </c>
      <c r="D29" s="13">
        <f>SUM(D20)</f>
        <v>0</v>
      </c>
      <c r="E29" s="13">
        <f>SUM(E20)</f>
        <v>0</v>
      </c>
      <c r="F29" s="13">
        <f>SUM(F20:F28)</f>
        <v>3988.29</v>
      </c>
      <c r="G29" s="13">
        <f>SUM(G20:G28)</f>
        <v>3959.07</v>
      </c>
      <c r="H29" s="13">
        <f>SUM(H20:H28)</f>
        <v>29.22</v>
      </c>
      <c r="I29" s="19"/>
      <c r="J29" s="49"/>
    </row>
    <row r="30" spans="1:10" ht="21" customHeight="1">
      <c r="A30" s="7">
        <v>6</v>
      </c>
      <c r="B30" s="8" t="s">
        <v>28</v>
      </c>
      <c r="C30" s="9">
        <v>0</v>
      </c>
      <c r="D30" s="10"/>
      <c r="E30" s="9">
        <f t="shared" ref="E30:E35" si="5">C30*D30</f>
        <v>0</v>
      </c>
      <c r="F30" s="9">
        <v>0</v>
      </c>
      <c r="G30" s="9">
        <v>0</v>
      </c>
      <c r="H30" s="9">
        <f t="shared" ref="H30:H33" si="6">F30+G30</f>
        <v>0</v>
      </c>
      <c r="I30" s="18"/>
      <c r="J30" s="48" t="s">
        <v>29</v>
      </c>
    </row>
    <row r="31" spans="1:10" s="1" customFormat="1" ht="21" customHeight="1">
      <c r="A31" s="11"/>
      <c r="B31" s="12" t="s">
        <v>30</v>
      </c>
      <c r="C31" s="13">
        <f>SUM(C30)</f>
        <v>0</v>
      </c>
      <c r="D31" s="13">
        <f>SUM(D30)</f>
        <v>0</v>
      </c>
      <c r="E31" s="13">
        <f>SUM(E30)</f>
        <v>0</v>
      </c>
      <c r="F31" s="13">
        <f t="shared" ref="F31:H31" si="7">SUM(F30:F30)</f>
        <v>0</v>
      </c>
      <c r="G31" s="13">
        <f t="shared" si="7"/>
        <v>0</v>
      </c>
      <c r="H31" s="13">
        <f t="shared" si="7"/>
        <v>0</v>
      </c>
      <c r="I31" s="19"/>
      <c r="J31" s="57"/>
    </row>
    <row r="32" spans="1:10" ht="21" customHeight="1">
      <c r="A32" s="40">
        <v>7</v>
      </c>
      <c r="B32" s="31" t="s">
        <v>31</v>
      </c>
      <c r="C32" s="34">
        <v>0</v>
      </c>
      <c r="D32" s="47"/>
      <c r="E32" s="34">
        <f t="shared" si="5"/>
        <v>0</v>
      </c>
      <c r="F32" s="9"/>
      <c r="G32" s="9">
        <v>0</v>
      </c>
      <c r="H32" s="9">
        <f t="shared" si="6"/>
        <v>0</v>
      </c>
      <c r="I32" s="18"/>
      <c r="J32" s="50"/>
    </row>
    <row r="33" spans="1:10" ht="21" customHeight="1">
      <c r="A33" s="40"/>
      <c r="B33" s="31"/>
      <c r="C33" s="34"/>
      <c r="D33" s="47"/>
      <c r="E33" s="34"/>
      <c r="F33" s="9">
        <v>0</v>
      </c>
      <c r="G33" s="9">
        <v>0</v>
      </c>
      <c r="H33" s="9">
        <f t="shared" si="6"/>
        <v>0</v>
      </c>
      <c r="I33" s="18"/>
      <c r="J33" s="51"/>
    </row>
    <row r="34" spans="1:10" s="1" customFormat="1" ht="21" customHeight="1">
      <c r="A34" s="11"/>
      <c r="B34" s="12" t="s">
        <v>32</v>
      </c>
      <c r="C34" s="13">
        <f>SUM(C32)</f>
        <v>0</v>
      </c>
      <c r="D34" s="13">
        <f>SUM(D32)</f>
        <v>0</v>
      </c>
      <c r="E34" s="13">
        <f>SUM(E32)</f>
        <v>0</v>
      </c>
      <c r="F34" s="13">
        <f t="shared" ref="F34:H34" si="8">SUM(F32:F33)</f>
        <v>0</v>
      </c>
      <c r="G34" s="13">
        <f t="shared" si="8"/>
        <v>0</v>
      </c>
      <c r="H34" s="13">
        <f t="shared" si="8"/>
        <v>0</v>
      </c>
      <c r="I34" s="19"/>
      <c r="J34" s="52"/>
    </row>
    <row r="35" spans="1:10" ht="21" customHeight="1">
      <c r="A35" s="40">
        <v>8</v>
      </c>
      <c r="B35" s="31" t="s">
        <v>33</v>
      </c>
      <c r="C35" s="34">
        <v>0</v>
      </c>
      <c r="D35" s="47"/>
      <c r="E35" s="34">
        <f t="shared" si="5"/>
        <v>0</v>
      </c>
      <c r="F35" s="9">
        <v>0</v>
      </c>
      <c r="G35" s="9">
        <v>0</v>
      </c>
      <c r="H35" s="9">
        <f t="shared" ref="H35:H38" si="9">F35+G35</f>
        <v>0</v>
      </c>
      <c r="I35" s="18"/>
      <c r="J35" s="55" t="s">
        <v>34</v>
      </c>
    </row>
    <row r="36" spans="1:10" ht="21" customHeight="1">
      <c r="A36" s="40"/>
      <c r="B36" s="31"/>
      <c r="C36" s="34"/>
      <c r="D36" s="47"/>
      <c r="E36" s="34"/>
      <c r="F36" s="9">
        <v>0</v>
      </c>
      <c r="G36" s="9">
        <v>0</v>
      </c>
      <c r="H36" s="9">
        <f t="shared" si="9"/>
        <v>0</v>
      </c>
      <c r="I36" s="18"/>
      <c r="J36" s="56"/>
    </row>
    <row r="37" spans="1:10" s="1" customFormat="1" ht="21" customHeight="1">
      <c r="A37" s="11"/>
      <c r="B37" s="12" t="s">
        <v>35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10">SUM(F35:F36)</f>
        <v>0</v>
      </c>
      <c r="G37" s="13">
        <f t="shared" si="10"/>
        <v>0</v>
      </c>
      <c r="H37" s="13">
        <f t="shared" si="10"/>
        <v>0</v>
      </c>
      <c r="I37" s="19"/>
      <c r="J37" s="57"/>
    </row>
    <row r="38" spans="1:10" ht="21" customHeight="1">
      <c r="A38" s="7">
        <v>9</v>
      </c>
      <c r="B38" s="8" t="s">
        <v>36</v>
      </c>
      <c r="C38" s="9">
        <v>0</v>
      </c>
      <c r="D38" s="10"/>
      <c r="E38" s="9">
        <f>C38*D38</f>
        <v>0</v>
      </c>
      <c r="F38" s="9">
        <v>0</v>
      </c>
      <c r="G38" s="9">
        <v>0</v>
      </c>
      <c r="H38" s="9">
        <f t="shared" si="9"/>
        <v>0</v>
      </c>
      <c r="I38" s="18"/>
      <c r="J38" s="48" t="s">
        <v>37</v>
      </c>
    </row>
    <row r="39" spans="1:10" s="1" customFormat="1" ht="21" customHeight="1">
      <c r="A39" s="11"/>
      <c r="B39" s="12" t="s">
        <v>38</v>
      </c>
      <c r="C39" s="13">
        <f>SUM(C38)</f>
        <v>0</v>
      </c>
      <c r="D39" s="13">
        <f>SUM(D38)</f>
        <v>0</v>
      </c>
      <c r="E39" s="13">
        <f>SUM(E38)</f>
        <v>0</v>
      </c>
      <c r="F39" s="13">
        <f t="shared" ref="F39:H39" si="11">SUM(F38:F38)</f>
        <v>0</v>
      </c>
      <c r="G39" s="13">
        <f t="shared" si="11"/>
        <v>0</v>
      </c>
      <c r="H39" s="13">
        <f t="shared" si="11"/>
        <v>0</v>
      </c>
      <c r="I39" s="19"/>
      <c r="J39" s="49"/>
    </row>
    <row r="40" spans="1:10" ht="21" customHeight="1">
      <c r="A40" s="41">
        <v>10</v>
      </c>
      <c r="B40" s="32" t="s">
        <v>39</v>
      </c>
      <c r="C40" s="35">
        <v>0</v>
      </c>
      <c r="D40" s="41"/>
      <c r="E40" s="35">
        <f>C40*D40</f>
        <v>0</v>
      </c>
      <c r="F40" s="9">
        <v>68</v>
      </c>
      <c r="G40" s="9">
        <f>F40</f>
        <v>68</v>
      </c>
      <c r="H40" s="9"/>
      <c r="I40" s="59" t="s">
        <v>53</v>
      </c>
      <c r="J40" s="50"/>
    </row>
    <row r="41" spans="1:10" ht="21" customHeight="1">
      <c r="A41" s="43"/>
      <c r="B41" s="33"/>
      <c r="C41" s="46"/>
      <c r="D41" s="43"/>
      <c r="E41" s="46"/>
      <c r="F41" s="9">
        <v>56</v>
      </c>
      <c r="G41" s="9">
        <f>F41</f>
        <v>56</v>
      </c>
      <c r="H41" s="9"/>
      <c r="I41" s="63"/>
      <c r="J41" s="51"/>
    </row>
    <row r="42" spans="1:10" ht="21" customHeight="1">
      <c r="A42" s="43"/>
      <c r="B42" s="33"/>
      <c r="C42" s="46"/>
      <c r="D42" s="43"/>
      <c r="E42" s="46"/>
      <c r="F42" s="64">
        <v>146</v>
      </c>
      <c r="G42" s="64">
        <f>F42</f>
        <v>146</v>
      </c>
      <c r="H42" s="9"/>
      <c r="I42" s="60"/>
      <c r="J42" s="51"/>
    </row>
    <row r="43" spans="1:10" ht="21" customHeight="1">
      <c r="A43" s="43"/>
      <c r="B43" s="33"/>
      <c r="C43" s="46"/>
      <c r="D43" s="43"/>
      <c r="E43" s="46"/>
      <c r="F43" s="9">
        <v>30</v>
      </c>
      <c r="G43" s="9">
        <f>F43</f>
        <v>30</v>
      </c>
      <c r="H43" s="9"/>
      <c r="I43" s="59" t="s">
        <v>54</v>
      </c>
      <c r="J43" s="51"/>
    </row>
    <row r="44" spans="1:10" ht="21" customHeight="1">
      <c r="A44" s="43"/>
      <c r="B44" s="33"/>
      <c r="C44" s="46"/>
      <c r="D44" s="43"/>
      <c r="E44" s="46"/>
      <c r="F44" s="9">
        <v>15</v>
      </c>
      <c r="G44" s="9">
        <f>F44</f>
        <v>15</v>
      </c>
      <c r="H44" s="9"/>
      <c r="I44" s="63"/>
      <c r="J44" s="51"/>
    </row>
    <row r="45" spans="1:10" ht="21" customHeight="1">
      <c r="A45" s="43"/>
      <c r="B45" s="33"/>
      <c r="C45" s="46"/>
      <c r="D45" s="43"/>
      <c r="E45" s="46"/>
      <c r="F45" s="64">
        <v>30</v>
      </c>
      <c r="G45" s="64">
        <f>F45</f>
        <v>30</v>
      </c>
      <c r="H45" s="9"/>
      <c r="I45" s="63"/>
      <c r="J45" s="51"/>
    </row>
    <row r="46" spans="1:10" ht="21" customHeight="1">
      <c r="A46" s="43"/>
      <c r="B46" s="33"/>
      <c r="C46" s="46"/>
      <c r="D46" s="43"/>
      <c r="E46" s="46"/>
      <c r="F46" s="64">
        <v>15</v>
      </c>
      <c r="G46" s="64">
        <f>F46</f>
        <v>15</v>
      </c>
      <c r="H46" s="9"/>
      <c r="I46" s="60"/>
      <c r="J46" s="51"/>
    </row>
    <row r="47" spans="1:10" ht="21" customHeight="1">
      <c r="A47" s="43"/>
      <c r="B47" s="33"/>
      <c r="C47" s="46"/>
      <c r="D47" s="43"/>
      <c r="E47" s="46"/>
      <c r="F47" s="65">
        <v>140</v>
      </c>
      <c r="G47" s="9"/>
      <c r="H47" s="9">
        <f>F47</f>
        <v>140</v>
      </c>
      <c r="I47" s="59" t="s">
        <v>63</v>
      </c>
      <c r="J47" s="51"/>
    </row>
    <row r="48" spans="1:10" ht="21" customHeight="1">
      <c r="A48" s="43"/>
      <c r="B48" s="33"/>
      <c r="C48" s="46"/>
      <c r="D48" s="43"/>
      <c r="E48" s="46"/>
      <c r="F48" s="64">
        <v>99.1</v>
      </c>
      <c r="G48" s="9"/>
      <c r="H48" s="9">
        <f t="shared" ref="H48:H54" si="12">F48</f>
        <v>99.1</v>
      </c>
      <c r="I48" s="60"/>
      <c r="J48" s="51"/>
    </row>
    <row r="49" spans="1:10" ht="21" customHeight="1">
      <c r="A49" s="43"/>
      <c r="B49" s="33"/>
      <c r="C49" s="46"/>
      <c r="D49" s="43"/>
      <c r="E49" s="46"/>
      <c r="F49" s="64">
        <v>158.30000000000001</v>
      </c>
      <c r="G49" s="9"/>
      <c r="H49" s="9">
        <f t="shared" si="12"/>
        <v>158.30000000000001</v>
      </c>
      <c r="I49" s="24" t="s">
        <v>64</v>
      </c>
      <c r="J49" s="51"/>
    </row>
    <row r="50" spans="1:10" ht="21" customHeight="1">
      <c r="A50" s="43"/>
      <c r="B50" s="33"/>
      <c r="C50" s="46"/>
      <c r="D50" s="43"/>
      <c r="E50" s="46"/>
      <c r="F50" s="66">
        <v>495.78</v>
      </c>
      <c r="G50" s="9">
        <f t="shared" ref="G50:G51" si="13">F50</f>
        <v>495.78</v>
      </c>
      <c r="H50" s="9"/>
      <c r="I50" s="24" t="s">
        <v>66</v>
      </c>
      <c r="J50" s="51"/>
    </row>
    <row r="51" spans="1:10" ht="21" customHeight="1">
      <c r="A51" s="43"/>
      <c r="B51" s="33"/>
      <c r="C51" s="46"/>
      <c r="D51" s="43"/>
      <c r="E51" s="46"/>
      <c r="F51" s="64">
        <v>1444.04</v>
      </c>
      <c r="G51" s="9">
        <f t="shared" si="13"/>
        <v>1444.04</v>
      </c>
      <c r="H51" s="9"/>
      <c r="I51" s="24" t="s">
        <v>65</v>
      </c>
      <c r="J51" s="51"/>
    </row>
    <row r="52" spans="1:10" ht="21" customHeight="1">
      <c r="A52" s="43"/>
      <c r="B52" s="33"/>
      <c r="C52" s="46"/>
      <c r="D52" s="43"/>
      <c r="E52" s="46"/>
      <c r="F52" s="9"/>
      <c r="G52" s="9"/>
      <c r="H52" s="9">
        <f t="shared" si="12"/>
        <v>0</v>
      </c>
      <c r="I52" s="24"/>
      <c r="J52" s="51"/>
    </row>
    <row r="53" spans="1:10" ht="21" customHeight="1">
      <c r="A53" s="43"/>
      <c r="B53" s="33"/>
      <c r="C53" s="46"/>
      <c r="D53" s="43"/>
      <c r="E53" s="46"/>
      <c r="F53" s="9"/>
      <c r="G53" s="9"/>
      <c r="H53" s="9">
        <f t="shared" si="12"/>
        <v>0</v>
      </c>
      <c r="I53" s="23"/>
      <c r="J53" s="51"/>
    </row>
    <row r="54" spans="1:10" ht="21" customHeight="1">
      <c r="A54" s="43"/>
      <c r="B54" s="33"/>
      <c r="C54" s="46"/>
      <c r="D54" s="43"/>
      <c r="E54" s="46"/>
      <c r="F54" s="9"/>
      <c r="G54" s="9"/>
      <c r="H54" s="9">
        <f t="shared" si="12"/>
        <v>0</v>
      </c>
      <c r="I54" s="23"/>
      <c r="J54" s="51"/>
    </row>
    <row r="55" spans="1:10" s="1" customFormat="1" ht="21" customHeight="1">
      <c r="A55" s="11"/>
      <c r="B55" s="12" t="s">
        <v>40</v>
      </c>
      <c r="C55" s="13">
        <f>SUM(C40)</f>
        <v>0</v>
      </c>
      <c r="D55" s="13">
        <f>SUM(D40)</f>
        <v>0</v>
      </c>
      <c r="E55" s="13">
        <f>SUM(E40)</f>
        <v>0</v>
      </c>
      <c r="F55" s="13">
        <f>SUM(F40:F54)</f>
        <v>2697.2200000000003</v>
      </c>
      <c r="G55" s="13">
        <f>SUM(G40:G54)</f>
        <v>2299.8199999999997</v>
      </c>
      <c r="H55" s="13">
        <f>SUM(H40:H54)</f>
        <v>397.4</v>
      </c>
      <c r="I55" s="19"/>
      <c r="J55" s="52"/>
    </row>
    <row r="56" spans="1:10" ht="21" customHeight="1">
      <c r="A56" s="11"/>
      <c r="B56" s="12" t="s">
        <v>41</v>
      </c>
      <c r="C56" s="13">
        <f>SUM(C55,C39,C37,C34,C31,C29,C19,C16,C13,C10)</f>
        <v>0</v>
      </c>
      <c r="D56" s="13">
        <f>SUM(D55,D39,D37,D34,D31,D29,D19,D16,D13,D10)</f>
        <v>0</v>
      </c>
      <c r="E56" s="13">
        <f>SUM(E55,E39,E37,E34,E31,E29,E19,E16,E13,E10)</f>
        <v>0</v>
      </c>
      <c r="F56" s="13">
        <f>SUM(F55,F39,F37,F34,F31,F29,F19,F16,F13,F10)</f>
        <v>6685.51</v>
      </c>
      <c r="G56" s="13">
        <f>SUM(G55,G39,G37,G34,G31,G29,G19,G16,G13,G10)</f>
        <v>6258.8899999999994</v>
      </c>
      <c r="H56" s="13">
        <f>SUM(H55,H39,H37,H34,H31,H29,H19,H16,H13,H10)</f>
        <v>426.62</v>
      </c>
      <c r="I56" s="19"/>
      <c r="J56" s="20"/>
    </row>
    <row r="60" spans="1:10" ht="21" customHeight="1">
      <c r="A60" s="28" t="s">
        <v>42</v>
      </c>
      <c r="B60" s="29"/>
      <c r="C60" s="30" t="s">
        <v>43</v>
      </c>
      <c r="D60" s="30"/>
      <c r="E60" s="30" t="s">
        <v>44</v>
      </c>
      <c r="F60" s="30"/>
      <c r="G60" s="30" t="s">
        <v>45</v>
      </c>
      <c r="H60" s="30"/>
      <c r="I60" s="21" t="s">
        <v>46</v>
      </c>
    </row>
    <row r="61" spans="1:10" ht="21" customHeight="1">
      <c r="A61" s="37">
        <f>E56</f>
        <v>0</v>
      </c>
      <c r="B61" s="38"/>
      <c r="C61" s="38">
        <f>H56</f>
        <v>426.62</v>
      </c>
      <c r="D61" s="38"/>
      <c r="E61" s="38">
        <f>F56</f>
        <v>6685.51</v>
      </c>
      <c r="F61" s="38"/>
      <c r="G61" s="38">
        <f>G56</f>
        <v>6258.8899999999994</v>
      </c>
      <c r="H61" s="38"/>
      <c r="I61" s="22">
        <f>E61</f>
        <v>6685.51</v>
      </c>
    </row>
    <row r="63" spans="1:10" ht="21" customHeight="1">
      <c r="A63" s="14" t="s">
        <v>47</v>
      </c>
      <c r="B63" s="1"/>
      <c r="C63" s="15" t="s">
        <v>48</v>
      </c>
      <c r="D63" s="14"/>
      <c r="E63" s="14" t="s">
        <v>49</v>
      </c>
      <c r="F63" s="14"/>
      <c r="G63" s="14" t="s">
        <v>50</v>
      </c>
      <c r="H63" s="14"/>
      <c r="I63" s="1"/>
    </row>
  </sheetData>
  <mergeCells count="69">
    <mergeCell ref="I40:I42"/>
    <mergeCell ref="I43:I46"/>
    <mergeCell ref="I47:I48"/>
    <mergeCell ref="J38:J39"/>
    <mergeCell ref="J40:J55"/>
    <mergeCell ref="H4:I5"/>
    <mergeCell ref="J17:J19"/>
    <mergeCell ref="J20:J29"/>
    <mergeCell ref="J30:J31"/>
    <mergeCell ref="J32:J34"/>
    <mergeCell ref="J35:J37"/>
    <mergeCell ref="J4:J5"/>
    <mergeCell ref="J6:J7"/>
    <mergeCell ref="J8:J10"/>
    <mergeCell ref="J11:J13"/>
    <mergeCell ref="J14:J16"/>
    <mergeCell ref="D32:D33"/>
    <mergeCell ref="D35:D36"/>
    <mergeCell ref="D40:D54"/>
    <mergeCell ref="E8:E9"/>
    <mergeCell ref="E11:E12"/>
    <mergeCell ref="E14:E15"/>
    <mergeCell ref="E17:E18"/>
    <mergeCell ref="E20:E28"/>
    <mergeCell ref="E32:E33"/>
    <mergeCell ref="E35:E36"/>
    <mergeCell ref="E40:E54"/>
    <mergeCell ref="D8:D9"/>
    <mergeCell ref="D11:D12"/>
    <mergeCell ref="D14:D15"/>
    <mergeCell ref="D17:D18"/>
    <mergeCell ref="D20:D28"/>
    <mergeCell ref="C17:C18"/>
    <mergeCell ref="C20:C28"/>
    <mergeCell ref="C32:C33"/>
    <mergeCell ref="C35:C36"/>
    <mergeCell ref="C40:C54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0:A28"/>
    <mergeCell ref="A32:A33"/>
    <mergeCell ref="A35:A36"/>
    <mergeCell ref="A40:A54"/>
    <mergeCell ref="B6:B7"/>
    <mergeCell ref="B8:B9"/>
    <mergeCell ref="B11:B12"/>
    <mergeCell ref="C2:H2"/>
    <mergeCell ref="C6:E6"/>
    <mergeCell ref="F6:I6"/>
    <mergeCell ref="A60:B60"/>
    <mergeCell ref="C60:D60"/>
    <mergeCell ref="E60:F60"/>
    <mergeCell ref="G60:H60"/>
    <mergeCell ref="B14:B15"/>
    <mergeCell ref="B17:B18"/>
    <mergeCell ref="B20:B28"/>
    <mergeCell ref="B32:B33"/>
    <mergeCell ref="B35:B36"/>
    <mergeCell ref="B40:B54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2025-08-07T09:49:08Z</cp:lastPrinted>
  <dcterms:created xsi:type="dcterms:W3CDTF">2023-03-16T11:13:00Z</dcterms:created>
  <dcterms:modified xsi:type="dcterms:W3CDTF">2025-08-13T08:55:34Z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