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员工差旅明细!$A$1:$K$57</definedName>
  </definedNames>
  <calcPr calcId="144525" concurrentCalc="0"/>
</workbook>
</file>

<file path=xl/sharedStrings.xml><?xml version="1.0" encoding="utf-8"?>
<sst xmlns="http://schemas.openxmlformats.org/spreadsheetml/2006/main" count="116">
  <si>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</si>
  <si>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</si>
  <si>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</si>
  <si>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</si>
  <si>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</si>
  <si>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</si>
  <si>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</si>
  <si>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</si>
  <si>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</si>
  <si>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</si>
  <si>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</si>
  <si>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</si>
  <si>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</si>
  <si>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</si>
  <si>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</si>
  <si>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</si>
  <si>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</si>
  <si>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</si>
  <si>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</si>
  <si>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</si>
  <si>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</si>
  <si>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</si>
  <si>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</si>
  <si>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</si>
  <si>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</si>
  <si>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</si>
  <si>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</si>
  <si>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</si>
  <si>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曲奇</t>
  </si>
  <si>
    <t>尽量提供可用的原始发票，发票项目不可用的，且开票需要加收税点的可以不提供原始发票。网上交易均需提供交易截图。</t>
  </si>
  <si>
    <t>方便面</t>
  </si>
  <si>
    <t>曲奇+沙琪玛</t>
  </si>
  <si>
    <t>苏打水</t>
  </si>
  <si>
    <t>蛋黄酥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</si>
  <si>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</si>
  <si>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</si>
  <si>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</si>
  <si>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</si>
  <si>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</si>
  <si>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</si>
  <si>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</si>
  <si>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</si>
  <si>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</si>
  <si>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</si>
  <si>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</si>
  <si>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</si>
  <si>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</si>
  <si>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快递费，给客户寄物料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</si>
  <si>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</si>
  <si>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</si>
  <si>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</si>
  <si>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</si>
  <si>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</si>
  <si>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</si>
  <si>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</si>
  <si>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</si>
  <si>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岑余</t>
  </si>
  <si>
    <t>总监：</t>
  </si>
  <si>
    <t>合规：</t>
  </si>
  <si>
    <t>财务：</t>
  </si>
  <si>
    <t>【员工差旅报销单】</t>
  </si>
  <si>
    <t>姓名:</t>
  </si>
  <si>
    <t>职位:</t>
  </si>
  <si>
    <t>业务助理</t>
  </si>
  <si>
    <t>发生地:</t>
  </si>
  <si>
    <t>成都-郑州-安阳</t>
  </si>
  <si>
    <t>部门:</t>
  </si>
  <si>
    <t>成都事业部</t>
  </si>
  <si>
    <t>发生日期:</t>
  </si>
  <si>
    <t>2月5日-2月8日</t>
  </si>
  <si>
    <t>报销日期:</t>
  </si>
  <si>
    <t>团号:</t>
  </si>
  <si>
    <t>KMP-1708-A07STY562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</si>
  <si>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</si>
  <si>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</si>
  <si>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</si>
  <si>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</si>
  <si>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</si>
  <si>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</si>
  <si>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</si>
  <si>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</si>
  <si>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岑余，郑州-安阳，高铁</t>
  </si>
  <si>
    <t>马可，郑州-安阳，高铁</t>
  </si>
  <si>
    <t>岑余，安阳-郑州，高铁</t>
  </si>
  <si>
    <t>市内交通（打车）</t>
  </si>
  <si>
    <t>马可，家-成都机场，成都机场-家</t>
  </si>
  <si>
    <t>马可，家-成都机场，高速路费</t>
  </si>
  <si>
    <t>岑余，家-成都机场</t>
  </si>
  <si>
    <t>岑余，家-成都机场，高速路费</t>
  </si>
  <si>
    <t>岑余、马可，郑州机场-郑州火车站</t>
  </si>
  <si>
    <t>出租车通行费</t>
  </si>
  <si>
    <t>岑余、马可，安阳火车站-酒店</t>
  </si>
  <si>
    <t>酒店-外出采买</t>
  </si>
  <si>
    <t>外出采买-酒店</t>
  </si>
  <si>
    <t>岑余、酒店-安阳东站</t>
  </si>
  <si>
    <t>马可、酒店-安阳东站</t>
  </si>
  <si>
    <t>岑余、郑州东站-给客户办公室物料-郑州机场</t>
  </si>
  <si>
    <t>岑余、成都机场-家</t>
  </si>
  <si>
    <t>住宿费</t>
  </si>
  <si>
    <t>当时当地</t>
  </si>
  <si>
    <t>餐费</t>
  </si>
  <si>
    <t>岑余、马可，2月5日</t>
  </si>
  <si>
    <t>岑余、马可，2月6日</t>
  </si>
  <si>
    <t>岑余、2月7日晚</t>
  </si>
  <si>
    <t>马可、2月7日晚</t>
  </si>
  <si>
    <t>岑余 2月8日</t>
  </si>
  <si>
    <t>马可 2月8日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</si>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</sst>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34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13" fillId="0" borderId="0" applyFont="0" applyFill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15" borderId="17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14" borderId="16" applyNumberFormat="0" applyFont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0" applyNumberFormat="0" applyFill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20" fillId="0" borderId="22" applyNumberFormat="0" applyFill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21" fillId="21" borderId="18" applyNumberFormat="0" applyAlignment="0" applyProtection="0">
      <alignment vertical="center"/>
    </xf>
    <xf numFmtId="0" fontId="23" fillId="21" borderId="17" applyNumberFormat="0" applyAlignment="0" applyProtection="0">
      <alignment vertical="center"/>
    </xf>
    <xf numFmtId="0" fontId="25" fillId="22" borderId="19" applyNumberFormat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29" fillId="0" borderId="21" applyNumberFormat="0" applyFill="0" applyAlignment="0" applyProtection="0">
      <alignment vertical="center"/>
    </xf>
    <xf numFmtId="0" fontId="30" fillId="0" borderId="23" applyNumberFormat="0" applyFill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18" fillId="38" borderId="0" applyNumberFormat="0" applyBorder="0" applyAlignment="0" applyProtection="0">
      <alignment vertical="center"/>
    </xf>
    <xf numFmtId="0" fontId="15" fillId="39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33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</cellStyleXfs>
  <cellXfs count="112">
    <xf numFmtId="0" fontId="0" fillId="0" borderId="0" xfId="0">
      <alignment vertical="center"/>
    </xf>
    <xf numFmtId="0" fontId="1" fillId="0" borderId="0" xfId="50">
      <alignment vertical="center"/>
    </xf>
    <xf numFmtId="0" fontId="2" fillId="0" borderId="0" xfId="50" applyFont="1" applyAlignment="1">
      <alignment horizontal="center" vertical="center"/>
    </xf>
    <xf numFmtId="0" fontId="3" fillId="0" borderId="0" xfId="50" applyFont="1">
      <alignment vertical="center"/>
    </xf>
    <xf numFmtId="0" fontId="4" fillId="0" borderId="1" xfId="50" applyFont="1" applyBorder="1">
      <alignment vertical="center"/>
    </xf>
    <xf numFmtId="0" fontId="4" fillId="0" borderId="2" xfId="50" applyFont="1" applyBorder="1">
      <alignment vertical="center"/>
    </xf>
    <xf numFmtId="0" fontId="4" fillId="0" borderId="2" xfId="50" applyFont="1" applyBorder="1" applyAlignment="1">
      <alignment horizontal="right" vertical="center"/>
    </xf>
    <xf numFmtId="0" fontId="4" fillId="2" borderId="2" xfId="50" applyFont="1" applyFill="1" applyBorder="1" applyAlignment="1">
      <alignment horizontal="center" vertical="center"/>
    </xf>
    <xf numFmtId="0" fontId="4" fillId="0" borderId="3" xfId="50" applyFont="1" applyBorder="1">
      <alignment vertical="center"/>
    </xf>
    <xf numFmtId="0" fontId="4" fillId="0" borderId="0" xfId="50" applyFont="1" applyBorder="1">
      <alignment vertical="center"/>
    </xf>
    <xf numFmtId="0" fontId="4" fillId="0" borderId="0" xfId="50" applyFont="1" applyBorder="1" applyAlignment="1">
      <alignment horizontal="right" vertical="center"/>
    </xf>
    <xf numFmtId="0" fontId="4" fillId="2" borderId="0" xfId="50" applyFont="1" applyFill="1" applyBorder="1" applyAlignment="1">
      <alignment horizontal="center" vertical="center"/>
    </xf>
    <xf numFmtId="0" fontId="4" fillId="0" borderId="4" xfId="50" applyFont="1" applyBorder="1">
      <alignment vertical="center"/>
    </xf>
    <xf numFmtId="0" fontId="4" fillId="0" borderId="5" xfId="50" applyFont="1" applyBorder="1">
      <alignment vertical="center"/>
    </xf>
    <xf numFmtId="0" fontId="4" fillId="0" borderId="5" xfId="50" applyFont="1" applyBorder="1" applyAlignment="1">
      <alignment horizontal="right" vertical="center"/>
    </xf>
    <xf numFmtId="0" fontId="4" fillId="2" borderId="5" xfId="50" applyFont="1" applyFill="1" applyBorder="1" applyAlignment="1">
      <alignment horizontal="center" vertical="center"/>
    </xf>
    <xf numFmtId="0" fontId="4" fillId="0" borderId="0" xfId="50" applyFont="1">
      <alignment vertical="center"/>
    </xf>
    <xf numFmtId="0" fontId="5" fillId="0" borderId="6" xfId="50" applyFont="1" applyFill="1" applyBorder="1" applyAlignment="1">
      <alignment horizontal="center" vertical="center"/>
    </xf>
    <xf numFmtId="0" fontId="5" fillId="0" borderId="7" xfId="50" applyFont="1" applyFill="1" applyBorder="1" applyAlignment="1">
      <alignment horizontal="center" vertical="center"/>
    </xf>
    <xf numFmtId="0" fontId="5" fillId="0" borderId="6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4" fillId="3" borderId="6" xfId="50" applyFont="1" applyFill="1" applyBorder="1" applyAlignment="1">
      <alignment horizontal="center" vertical="center"/>
    </xf>
    <xf numFmtId="0" fontId="4" fillId="3" borderId="7" xfId="50" applyFont="1" applyFill="1" applyBorder="1" applyAlignment="1">
      <alignment horizontal="center" vertical="center"/>
    </xf>
    <xf numFmtId="0" fontId="4" fillId="3" borderId="9" xfId="50" applyFont="1" applyFill="1" applyBorder="1" applyAlignment="1">
      <alignment horizontal="center" vertical="center"/>
    </xf>
    <xf numFmtId="0" fontId="4" fillId="3" borderId="1" xfId="50" applyFont="1" applyFill="1" applyBorder="1" applyAlignment="1">
      <alignment horizontal="center" vertical="center"/>
    </xf>
    <xf numFmtId="0" fontId="4" fillId="3" borderId="10" xfId="50" applyFont="1" applyFill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4" fillId="3" borderId="3" xfId="50" applyFont="1" applyFill="1" applyBorder="1" applyAlignment="1">
      <alignment horizontal="center" vertical="center"/>
    </xf>
    <xf numFmtId="0" fontId="4" fillId="3" borderId="11" xfId="50" applyFont="1" applyFill="1" applyBorder="1" applyAlignment="1">
      <alignment horizontal="center" vertical="center"/>
    </xf>
    <xf numFmtId="0" fontId="4" fillId="3" borderId="4" xfId="50" applyFont="1" applyFill="1" applyBorder="1" applyAlignment="1">
      <alignment horizontal="center" vertical="center"/>
    </xf>
    <xf numFmtId="0" fontId="4" fillId="3" borderId="12" xfId="50" applyFont="1" applyFill="1" applyBorder="1" applyAlignment="1">
      <alignment horizontal="center" vertical="center"/>
    </xf>
    <xf numFmtId="0" fontId="4" fillId="3" borderId="13" xfId="50" applyFont="1" applyFill="1" applyBorder="1" applyAlignment="1">
      <alignment horizontal="center" vertical="center"/>
    </xf>
    <xf numFmtId="0" fontId="4" fillId="3" borderId="13" xfId="50" applyFont="1" applyFill="1" applyBorder="1" applyAlignment="1">
      <alignment horizontal="center" vertical="center"/>
    </xf>
    <xf numFmtId="0" fontId="4" fillId="3" borderId="6" xfId="50" applyFont="1" applyFill="1" applyBorder="1" applyAlignment="1">
      <alignment horizontal="center" vertical="center"/>
    </xf>
    <xf numFmtId="0" fontId="4" fillId="3" borderId="7" xfId="50" applyFont="1" applyFill="1" applyBorder="1" applyAlignment="1">
      <alignment horizontal="center" vertical="center"/>
    </xf>
    <xf numFmtId="0" fontId="4" fillId="3" borderId="8" xfId="50" applyFont="1" applyFill="1" applyBorder="1" applyAlignment="1">
      <alignment horizontal="center" vertical="center"/>
    </xf>
    <xf numFmtId="0" fontId="5" fillId="0" borderId="14" xfId="50" applyFont="1" applyBorder="1" applyAlignment="1">
      <alignment horizontal="center" vertical="center"/>
    </xf>
    <xf numFmtId="177" fontId="5" fillId="0" borderId="8" xfId="50" applyNumberFormat="1" applyFont="1" applyBorder="1" applyAlignment="1">
      <alignment horizontal="center" vertical="center"/>
    </xf>
    <xf numFmtId="176" fontId="5" fillId="3" borderId="8" xfId="50" applyNumberFormat="1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6" fillId="0" borderId="0" xfId="50" applyFont="1" applyAlignment="1">
      <alignment horizontal="right" vertical="center"/>
    </xf>
    <xf numFmtId="0" fontId="4" fillId="2" borderId="10" xfId="50" applyFont="1" applyFill="1" applyBorder="1" applyAlignment="1">
      <alignment horizontal="center" vertical="center"/>
    </xf>
    <xf numFmtId="0" fontId="4" fillId="2" borderId="11" xfId="50" applyFont="1" applyFill="1" applyBorder="1" applyAlignment="1">
      <alignment horizontal="center" vertical="center"/>
    </xf>
    <xf numFmtId="0" fontId="4" fillId="0" borderId="0" xfId="50" applyFont="1" applyFill="1" applyBorder="1">
      <alignment vertical="center"/>
    </xf>
    <xf numFmtId="58" fontId="4" fillId="2" borderId="0" xfId="50" applyNumberFormat="1" applyFont="1" applyFill="1" applyBorder="1" applyAlignment="1">
      <alignment horizontal="center" vertical="center"/>
    </xf>
    <xf numFmtId="0" fontId="4" fillId="0" borderId="5" xfId="50" applyFont="1" applyFill="1" applyBorder="1">
      <alignment vertical="center"/>
    </xf>
    <xf numFmtId="0" fontId="4" fillId="2" borderId="12" xfId="50" applyFont="1" applyFill="1" applyBorder="1" applyAlignment="1">
      <alignment horizontal="center" vertical="center"/>
    </xf>
    <xf numFmtId="178" fontId="4" fillId="3" borderId="6" xfId="50" applyNumberFormat="1" applyFont="1" applyFill="1" applyBorder="1" applyAlignment="1">
      <alignment horizontal="center" vertical="center"/>
    </xf>
    <xf numFmtId="178" fontId="4" fillId="3" borderId="7" xfId="50" applyNumberFormat="1" applyFont="1" applyFill="1" applyBorder="1" applyAlignment="1">
      <alignment horizontal="center" vertical="center"/>
    </xf>
    <xf numFmtId="0" fontId="4" fillId="3" borderId="8" xfId="50" applyFont="1" applyFill="1" applyBorder="1" applyAlignment="1">
      <alignment vertical="center"/>
    </xf>
    <xf numFmtId="0" fontId="4" fillId="3" borderId="8" xfId="50" applyFont="1" applyFill="1" applyBorder="1" applyAlignment="1">
      <alignment vertical="center" wrapText="1"/>
    </xf>
    <xf numFmtId="177" fontId="5" fillId="0" borderId="6" xfId="50" applyNumberFormat="1" applyFont="1" applyBorder="1" applyAlignment="1">
      <alignment horizontal="center" vertical="center"/>
    </xf>
    <xf numFmtId="177" fontId="5" fillId="0" borderId="7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vertical="center"/>
    </xf>
    <xf numFmtId="176" fontId="4" fillId="0" borderId="0" xfId="50" applyNumberFormat="1" applyFont="1" applyBorder="1" applyAlignment="1">
      <alignment horizontal="left" vertical="center"/>
    </xf>
    <xf numFmtId="179" fontId="5" fillId="0" borderId="8" xfId="50" applyNumberFormat="1" applyFont="1" applyBorder="1" applyAlignment="1">
      <alignment horizontal="center" vertical="center"/>
    </xf>
    <xf numFmtId="0" fontId="4" fillId="3" borderId="8" xfId="50" applyFont="1" applyFill="1" applyBorder="1" applyAlignment="1">
      <alignment horizontal="center" vertical="center" wrapText="1"/>
    </xf>
    <xf numFmtId="0" fontId="7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8" fillId="0" borderId="0" xfId="0" applyFont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9" fillId="5" borderId="8" xfId="0" applyFont="1" applyFill="1" applyBorder="1" applyAlignment="1">
      <alignment horizontal="center"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180" fontId="9" fillId="6" borderId="8" xfId="0" applyNumberFormat="1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10" fillId="8" borderId="8" xfId="0" applyFont="1" applyFill="1" applyBorder="1" applyAlignment="1">
      <alignment horizontal="center" vertical="center"/>
    </xf>
    <xf numFmtId="180" fontId="7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6" fillId="3" borderId="15" xfId="0" applyFont="1" applyFill="1" applyBorder="1" applyAlignment="1">
      <alignment horizontal="center" vertical="center"/>
    </xf>
    <xf numFmtId="180" fontId="0" fillId="0" borderId="15" xfId="0" applyNumberForma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180" fontId="0" fillId="0" borderId="13" xfId="0" applyNumberForma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0" fillId="6" borderId="14" xfId="0" applyFont="1" applyFill="1" applyBorder="1" applyAlignment="1">
      <alignment horizontal="center" vertical="center"/>
    </xf>
    <xf numFmtId="0" fontId="9" fillId="7" borderId="14" xfId="0" applyFont="1" applyFill="1" applyBorder="1" applyAlignment="1">
      <alignment horizontal="center" vertical="center"/>
    </xf>
    <xf numFmtId="176" fontId="10" fillId="3" borderId="6" xfId="0" applyNumberFormat="1" applyFont="1" applyFill="1" applyBorder="1" applyAlignment="1">
      <alignment horizontal="center" vertical="center"/>
    </xf>
    <xf numFmtId="176" fontId="10" fillId="3" borderId="14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180" fontId="8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8" xfId="0" applyBorder="1">
      <alignment vertical="center"/>
    </xf>
    <xf numFmtId="0" fontId="11" fillId="0" borderId="9" xfId="0" applyFont="1" applyBorder="1" applyAlignment="1">
      <alignment horizontal="left" vertical="center" wrapText="1"/>
    </xf>
    <xf numFmtId="0" fontId="12" fillId="0" borderId="13" xfId="0" applyFont="1" applyBorder="1" applyAlignment="1">
      <alignment horizontal="left" vertical="center" wrapText="1"/>
    </xf>
    <xf numFmtId="0" fontId="7" fillId="8" borderId="8" xfId="0" applyFont="1" applyFill="1" applyBorder="1">
      <alignment vertical="center"/>
    </xf>
    <xf numFmtId="0" fontId="12" fillId="0" borderId="15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/>
    </xf>
    <xf numFmtId="0" fontId="12" fillId="0" borderId="13" xfId="0" applyFont="1" applyBorder="1" applyAlignment="1">
      <alignment horizontal="left" vertical="center"/>
    </xf>
    <xf numFmtId="0" fontId="12" fillId="0" borderId="15" xfId="0" applyFont="1" applyBorder="1" applyAlignment="1">
      <alignment horizontal="left" vertical="center"/>
    </xf>
    <xf numFmtId="0" fontId="12" fillId="0" borderId="13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2" fillId="0" borderId="8" xfId="0" applyFont="1" applyBorder="1">
      <alignment vertical="center"/>
    </xf>
    <xf numFmtId="0" fontId="9" fillId="9" borderId="8" xfId="0" applyFont="1" applyFill="1" applyBorder="1" applyAlignment="1">
      <alignment horizontal="center" vertical="center"/>
    </xf>
    <xf numFmtId="179" fontId="10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4"/>
  <sheetViews>
    <sheetView topLeftCell="A25" workbookViewId="0">
      <selection activeCell="I41" sqref="I41"/>
    </sheetView>
  </sheetViews>
  <sheetFormatPr defaultColWidth="9" defaultRowHeight="21" customHeight="1"/>
  <cols>
    <col min="1" max="1" width="9" style="60"/>
    <col min="2" max="2" width="16.75" customWidth="1"/>
    <col min="3" max="3" width="9" style="61"/>
    <col min="6" max="6" width="11.625"/>
    <col min="8" max="8" width="11.625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95"/>
      <c r="J2" s="95"/>
      <c r="K2" s="95"/>
      <c r="L2" s="95"/>
    </row>
    <row r="4" customHeight="1" spans="8:10">
      <c r="H4" s="62" t="s">
        <v>1</v>
      </c>
      <c r="I4" s="62"/>
      <c r="J4" s="62" t="s">
        <v>2</v>
      </c>
    </row>
    <row r="5" customHeight="1" spans="8:10">
      <c r="H5" s="63"/>
      <c r="I5" s="63"/>
      <c r="J5" s="63"/>
    </row>
    <row r="6" customHeight="1" spans="1:10">
      <c r="A6" s="64" t="s">
        <v>3</v>
      </c>
      <c r="B6" s="65" t="s">
        <v>4</v>
      </c>
      <c r="C6" s="66" t="s">
        <v>5</v>
      </c>
      <c r="D6" s="66"/>
      <c r="E6" s="66"/>
      <c r="F6" s="67" t="s">
        <v>6</v>
      </c>
      <c r="G6" s="67"/>
      <c r="H6" s="67"/>
      <c r="I6" s="67"/>
      <c r="J6" s="65" t="s">
        <v>7</v>
      </c>
    </row>
    <row r="7" customHeight="1" spans="1:10">
      <c r="A7" s="64"/>
      <c r="B7" s="65"/>
      <c r="C7" s="68" t="s">
        <v>8</v>
      </c>
      <c r="D7" s="69" t="s">
        <v>9</v>
      </c>
      <c r="E7" s="66" t="s">
        <v>10</v>
      </c>
      <c r="F7" s="67" t="s">
        <v>11</v>
      </c>
      <c r="G7" s="67" t="s">
        <v>12</v>
      </c>
      <c r="H7" s="67" t="s">
        <v>13</v>
      </c>
      <c r="I7" s="67" t="s">
        <v>14</v>
      </c>
      <c r="J7" s="65"/>
    </row>
    <row r="8" customHeight="1" spans="1:10">
      <c r="A8" s="70">
        <v>1</v>
      </c>
      <c r="B8" s="71" t="s">
        <v>15</v>
      </c>
      <c r="C8" s="72">
        <v>0</v>
      </c>
      <c r="D8" s="73"/>
      <c r="E8" s="72">
        <f>C8*D8</f>
        <v>0</v>
      </c>
      <c r="F8" s="72">
        <v>0</v>
      </c>
      <c r="G8" s="72">
        <v>0</v>
      </c>
      <c r="H8" s="72">
        <f>F8+G8</f>
        <v>0</v>
      </c>
      <c r="I8" s="96"/>
      <c r="J8" s="97" t="s">
        <v>16</v>
      </c>
    </row>
    <row r="9" customHeight="1" spans="1:10">
      <c r="A9" s="70"/>
      <c r="B9" s="71"/>
      <c r="C9" s="72"/>
      <c r="D9" s="73"/>
      <c r="E9" s="72"/>
      <c r="F9" s="72">
        <v>0</v>
      </c>
      <c r="G9" s="72">
        <v>0</v>
      </c>
      <c r="H9" s="72">
        <f>F9+G9</f>
        <v>0</v>
      </c>
      <c r="I9" s="96"/>
      <c r="J9" s="98"/>
    </row>
    <row r="10" customHeight="1" spans="1:10">
      <c r="A10" s="70"/>
      <c r="B10" s="71"/>
      <c r="C10" s="72"/>
      <c r="D10" s="73"/>
      <c r="E10" s="72"/>
      <c r="F10" s="72">
        <v>0</v>
      </c>
      <c r="G10" s="72">
        <v>0</v>
      </c>
      <c r="H10" s="72">
        <f>F10+G10</f>
        <v>0</v>
      </c>
      <c r="I10" s="96"/>
      <c r="J10" s="98"/>
    </row>
    <row r="11" customHeight="1" spans="1:10">
      <c r="A11" s="70"/>
      <c r="B11" s="71"/>
      <c r="C11" s="72"/>
      <c r="D11" s="73"/>
      <c r="E11" s="72"/>
      <c r="F11" s="72">
        <v>0</v>
      </c>
      <c r="G11" s="72">
        <v>0</v>
      </c>
      <c r="H11" s="72">
        <f>F11+G11</f>
        <v>0</v>
      </c>
      <c r="I11" s="96"/>
      <c r="J11" s="98"/>
    </row>
    <row r="12" customHeight="1" spans="1:10">
      <c r="A12" s="70"/>
      <c r="B12" s="71"/>
      <c r="C12" s="72"/>
      <c r="D12" s="73"/>
      <c r="E12" s="72"/>
      <c r="F12" s="72">
        <v>0</v>
      </c>
      <c r="G12" s="72">
        <v>0</v>
      </c>
      <c r="H12" s="72">
        <f>F12+G12</f>
        <v>0</v>
      </c>
      <c r="I12" s="96"/>
      <c r="J12" s="98"/>
    </row>
    <row r="13" s="59" customFormat="1" customHeight="1" spans="1:10">
      <c r="A13" s="74"/>
      <c r="B13" s="75" t="s">
        <v>17</v>
      </c>
      <c r="C13" s="76">
        <f>SUM(C8)</f>
        <v>0</v>
      </c>
      <c r="D13" s="76">
        <f>SUM(D8)</f>
        <v>0</v>
      </c>
      <c r="E13" s="76">
        <f>SUM(E8)</f>
        <v>0</v>
      </c>
      <c r="F13" s="76">
        <f>SUM(F8:F12)</f>
        <v>0</v>
      </c>
      <c r="G13" s="76">
        <f t="shared" ref="G13:H13" si="0">SUM(G8:G12)</f>
        <v>0</v>
      </c>
      <c r="H13" s="76">
        <f t="shared" si="0"/>
        <v>0</v>
      </c>
      <c r="I13" s="99"/>
      <c r="J13" s="100"/>
    </row>
    <row r="14" customHeight="1" spans="1:10">
      <c r="A14" s="77">
        <v>2</v>
      </c>
      <c r="B14" s="78" t="s">
        <v>18</v>
      </c>
      <c r="C14" s="79">
        <v>0</v>
      </c>
      <c r="D14" s="77"/>
      <c r="E14" s="79">
        <f>C14*D14</f>
        <v>0</v>
      </c>
      <c r="F14" s="72">
        <v>0</v>
      </c>
      <c r="G14" s="72">
        <v>0</v>
      </c>
      <c r="H14" s="72">
        <f>F14+G14</f>
        <v>0</v>
      </c>
      <c r="I14" s="96"/>
      <c r="J14" s="101" t="s">
        <v>19</v>
      </c>
    </row>
    <row r="15" customHeight="1" spans="1:10">
      <c r="A15" s="80"/>
      <c r="B15" s="81"/>
      <c r="C15" s="82"/>
      <c r="D15" s="80"/>
      <c r="E15" s="82"/>
      <c r="F15" s="72">
        <v>0</v>
      </c>
      <c r="G15" s="72">
        <v>0</v>
      </c>
      <c r="H15" s="72">
        <f t="shared" ref="H15" si="1">F15+G15</f>
        <v>0</v>
      </c>
      <c r="I15" s="96"/>
      <c r="J15" s="98"/>
    </row>
    <row r="16" s="59" customFormat="1" customHeight="1" spans="1:10">
      <c r="A16" s="74"/>
      <c r="B16" s="75" t="s">
        <v>20</v>
      </c>
      <c r="C16" s="76">
        <f>SUM(C14)</f>
        <v>0</v>
      </c>
      <c r="D16" s="76">
        <f>SUM(D14)</f>
        <v>0</v>
      </c>
      <c r="E16" s="76">
        <f>SUM(E14)</f>
        <v>0</v>
      </c>
      <c r="F16" s="76">
        <f>SUM(F14:F15)</f>
        <v>0</v>
      </c>
      <c r="G16" s="76">
        <f>SUM(G14:G15)</f>
        <v>0</v>
      </c>
      <c r="H16" s="76">
        <f>SUM(H14:H15)</f>
        <v>0</v>
      </c>
      <c r="I16" s="99"/>
      <c r="J16" s="100"/>
    </row>
    <row r="17" customHeight="1" spans="1:10">
      <c r="A17" s="70">
        <v>3</v>
      </c>
      <c r="B17" s="71" t="s">
        <v>21</v>
      </c>
      <c r="C17" s="72">
        <v>0</v>
      </c>
      <c r="D17" s="73"/>
      <c r="E17" s="72">
        <f>C17*D17</f>
        <v>0</v>
      </c>
      <c r="F17" s="72">
        <v>0</v>
      </c>
      <c r="G17" s="72">
        <v>0</v>
      </c>
      <c r="H17" s="72">
        <f>F17+G17</f>
        <v>0</v>
      </c>
      <c r="I17" s="96"/>
      <c r="J17" s="102" t="s">
        <v>22</v>
      </c>
    </row>
    <row r="18" customHeight="1" spans="1:10">
      <c r="A18" s="70"/>
      <c r="B18" s="71"/>
      <c r="C18" s="72"/>
      <c r="D18" s="73"/>
      <c r="E18" s="72"/>
      <c r="F18" s="72">
        <v>0</v>
      </c>
      <c r="G18" s="72">
        <v>0</v>
      </c>
      <c r="H18" s="72">
        <f>F18+G18</f>
        <v>0</v>
      </c>
      <c r="I18" s="96"/>
      <c r="J18" s="103"/>
    </row>
    <row r="19" customHeight="1" spans="1:10">
      <c r="A19" s="70"/>
      <c r="B19" s="71"/>
      <c r="C19" s="72"/>
      <c r="D19" s="73"/>
      <c r="E19" s="72"/>
      <c r="F19" s="72">
        <v>0</v>
      </c>
      <c r="G19" s="72">
        <v>0</v>
      </c>
      <c r="H19" s="72">
        <f>F19+G19</f>
        <v>0</v>
      </c>
      <c r="I19" s="96"/>
      <c r="J19" s="103"/>
    </row>
    <row r="20" customHeight="1" spans="1:10">
      <c r="A20" s="70"/>
      <c r="B20" s="71"/>
      <c r="C20" s="72"/>
      <c r="D20" s="73"/>
      <c r="E20" s="72"/>
      <c r="F20" s="72">
        <v>0</v>
      </c>
      <c r="G20" s="72">
        <v>0</v>
      </c>
      <c r="H20" s="72">
        <f>F20+G20</f>
        <v>0</v>
      </c>
      <c r="I20" s="96"/>
      <c r="J20" s="103"/>
    </row>
    <row r="21" s="59" customFormat="1" customHeight="1" spans="1:10">
      <c r="A21" s="74"/>
      <c r="B21" s="75" t="s">
        <v>23</v>
      </c>
      <c r="C21" s="76">
        <f>SUM(C17)</f>
        <v>0</v>
      </c>
      <c r="D21" s="76">
        <f t="shared" ref="D21:E21" si="2">SUM(D17)</f>
        <v>0</v>
      </c>
      <c r="E21" s="76">
        <f t="shared" si="2"/>
        <v>0</v>
      </c>
      <c r="F21" s="76">
        <f>SUM(F17:F20)</f>
        <v>0</v>
      </c>
      <c r="G21" s="76">
        <f t="shared" ref="G21:H21" si="3">SUM(G17:G20)</f>
        <v>0</v>
      </c>
      <c r="H21" s="76">
        <f t="shared" si="3"/>
        <v>0</v>
      </c>
      <c r="I21" s="99"/>
      <c r="J21" s="104"/>
    </row>
    <row r="22" customHeight="1" spans="1:10">
      <c r="A22" s="70">
        <v>4</v>
      </c>
      <c r="B22" s="71" t="s">
        <v>24</v>
      </c>
      <c r="C22" s="72">
        <v>0</v>
      </c>
      <c r="D22" s="73"/>
      <c r="E22" s="72">
        <f>C22*D22</f>
        <v>0</v>
      </c>
      <c r="F22" s="72">
        <v>0</v>
      </c>
      <c r="G22" s="72">
        <v>0</v>
      </c>
      <c r="H22" s="72">
        <f t="shared" ref="H22:H32" si="4">F22+G22</f>
        <v>0</v>
      </c>
      <c r="I22" s="96"/>
      <c r="J22" s="102" t="s">
        <v>25</v>
      </c>
    </row>
    <row r="23" customHeight="1" spans="1:10">
      <c r="A23" s="70"/>
      <c r="B23" s="71"/>
      <c r="C23" s="72"/>
      <c r="D23" s="73"/>
      <c r="E23" s="72"/>
      <c r="F23" s="72">
        <v>0</v>
      </c>
      <c r="G23" s="72">
        <v>0</v>
      </c>
      <c r="H23" s="72">
        <f t="shared" si="4"/>
        <v>0</v>
      </c>
      <c r="I23" s="96"/>
      <c r="J23" s="103"/>
    </row>
    <row r="24" s="59" customFormat="1" customHeight="1" spans="1:10">
      <c r="A24" s="74"/>
      <c r="B24" s="75" t="s">
        <v>26</v>
      </c>
      <c r="C24" s="76">
        <f>SUM(C22)</f>
        <v>0</v>
      </c>
      <c r="D24" s="76">
        <f t="shared" ref="D24:E24" si="5">SUM(D22)</f>
        <v>0</v>
      </c>
      <c r="E24" s="76">
        <f t="shared" si="5"/>
        <v>0</v>
      </c>
      <c r="F24" s="76">
        <f>SUM(F22:F23)</f>
        <v>0</v>
      </c>
      <c r="G24" s="76">
        <f t="shared" ref="G24:H24" si="6">SUM(G22:G23)</f>
        <v>0</v>
      </c>
      <c r="H24" s="76">
        <f t="shared" si="6"/>
        <v>0</v>
      </c>
      <c r="I24" s="99"/>
      <c r="J24" s="104"/>
    </row>
    <row r="25" customHeight="1" spans="1:10">
      <c r="A25" s="77">
        <v>5</v>
      </c>
      <c r="B25" s="78" t="s">
        <v>27</v>
      </c>
      <c r="C25" s="79">
        <v>0</v>
      </c>
      <c r="D25" s="77"/>
      <c r="E25" s="79">
        <f>C25*D25</f>
        <v>0</v>
      </c>
      <c r="F25" s="72">
        <v>73.8</v>
      </c>
      <c r="G25" s="72">
        <v>0</v>
      </c>
      <c r="H25" s="72">
        <f t="shared" si="4"/>
        <v>73.8</v>
      </c>
      <c r="I25" s="96" t="s">
        <v>28</v>
      </c>
      <c r="J25" s="101" t="s">
        <v>29</v>
      </c>
    </row>
    <row r="26" customHeight="1" spans="1:10">
      <c r="A26" s="83"/>
      <c r="B26" s="84"/>
      <c r="C26" s="85"/>
      <c r="D26" s="83"/>
      <c r="E26" s="85"/>
      <c r="F26" s="72">
        <v>16.35</v>
      </c>
      <c r="G26" s="72">
        <v>0</v>
      </c>
      <c r="H26" s="72">
        <f t="shared" si="4"/>
        <v>16.35</v>
      </c>
      <c r="I26" s="96" t="s">
        <v>30</v>
      </c>
      <c r="J26" s="105"/>
    </row>
    <row r="27" customHeight="1" spans="1:10">
      <c r="A27" s="83"/>
      <c r="B27" s="84"/>
      <c r="C27" s="85"/>
      <c r="D27" s="83"/>
      <c r="E27" s="85"/>
      <c r="F27" s="72">
        <v>465.5</v>
      </c>
      <c r="G27" s="72">
        <v>0</v>
      </c>
      <c r="H27" s="72">
        <f t="shared" si="4"/>
        <v>465.5</v>
      </c>
      <c r="I27" s="96" t="s">
        <v>31</v>
      </c>
      <c r="J27" s="105"/>
    </row>
    <row r="28" customHeight="1" spans="1:10">
      <c r="A28" s="83"/>
      <c r="B28" s="84"/>
      <c r="C28" s="85"/>
      <c r="D28" s="83"/>
      <c r="E28" s="85"/>
      <c r="F28" s="72">
        <v>281.7</v>
      </c>
      <c r="G28" s="72">
        <v>0</v>
      </c>
      <c r="H28" s="72">
        <f t="shared" si="4"/>
        <v>281.7</v>
      </c>
      <c r="I28" s="96" t="s">
        <v>32</v>
      </c>
      <c r="J28" s="105"/>
    </row>
    <row r="29" customHeight="1" spans="1:10">
      <c r="A29" s="83"/>
      <c r="B29" s="84"/>
      <c r="C29" s="85"/>
      <c r="D29" s="83"/>
      <c r="E29" s="85"/>
      <c r="F29" s="72">
        <v>138</v>
      </c>
      <c r="G29" s="72">
        <v>0</v>
      </c>
      <c r="H29" s="72">
        <f t="shared" si="4"/>
        <v>138</v>
      </c>
      <c r="I29" s="96" t="s">
        <v>33</v>
      </c>
      <c r="J29" s="105"/>
    </row>
    <row r="30" customHeight="1" spans="1:10">
      <c r="A30" s="83"/>
      <c r="B30" s="84"/>
      <c r="C30" s="85"/>
      <c r="D30" s="83"/>
      <c r="E30" s="85"/>
      <c r="F30" s="72">
        <v>13.6</v>
      </c>
      <c r="G30" s="72">
        <v>0</v>
      </c>
      <c r="H30" s="72">
        <f t="shared" si="4"/>
        <v>13.6</v>
      </c>
      <c r="I30" s="96" t="s">
        <v>30</v>
      </c>
      <c r="J30" s="105"/>
    </row>
    <row r="31" s="59" customFormat="1" customHeight="1" spans="1:10">
      <c r="A31" s="74"/>
      <c r="B31" s="75" t="s">
        <v>34</v>
      </c>
      <c r="C31" s="76">
        <f>SUM(C25)</f>
        <v>0</v>
      </c>
      <c r="D31" s="76">
        <f t="shared" ref="D31:E31" si="7">SUM(D25)</f>
        <v>0</v>
      </c>
      <c r="E31" s="76">
        <f t="shared" si="7"/>
        <v>0</v>
      </c>
      <c r="F31" s="76">
        <f>SUM(F25:F30)</f>
        <v>988.95</v>
      </c>
      <c r="G31" s="76">
        <f>SUM(G25:G30)</f>
        <v>0</v>
      </c>
      <c r="H31" s="76">
        <f>SUM(H25:H30)</f>
        <v>988.95</v>
      </c>
      <c r="I31" s="99"/>
      <c r="J31" s="100"/>
    </row>
    <row r="32" customHeight="1" spans="1:10">
      <c r="A32" s="70">
        <v>6</v>
      </c>
      <c r="B32" s="71" t="s">
        <v>35</v>
      </c>
      <c r="C32" s="72">
        <v>0</v>
      </c>
      <c r="D32" s="73"/>
      <c r="E32" s="72">
        <f t="shared" ref="E31:E49" si="8">C32*D32</f>
        <v>0</v>
      </c>
      <c r="F32" s="72">
        <v>0</v>
      </c>
      <c r="G32" s="72">
        <v>0</v>
      </c>
      <c r="H32" s="72">
        <f t="shared" ref="H31:H49" si="9">F32+G32</f>
        <v>0</v>
      </c>
      <c r="I32" s="96"/>
      <c r="J32" s="101" t="s">
        <v>36</v>
      </c>
    </row>
    <row r="33" customHeight="1" spans="1:10">
      <c r="A33" s="70"/>
      <c r="B33" s="71"/>
      <c r="C33" s="72"/>
      <c r="D33" s="73"/>
      <c r="E33" s="72"/>
      <c r="F33" s="72">
        <v>0</v>
      </c>
      <c r="G33" s="72">
        <v>0</v>
      </c>
      <c r="H33" s="72">
        <f t="shared" si="9"/>
        <v>0</v>
      </c>
      <c r="I33" s="96"/>
      <c r="J33" s="103"/>
    </row>
    <row r="34" customHeight="1" spans="1:10">
      <c r="A34" s="70"/>
      <c r="B34" s="71"/>
      <c r="C34" s="72"/>
      <c r="D34" s="73"/>
      <c r="E34" s="72"/>
      <c r="F34" s="72">
        <v>0</v>
      </c>
      <c r="G34" s="72">
        <v>0</v>
      </c>
      <c r="H34" s="72">
        <f t="shared" si="9"/>
        <v>0</v>
      </c>
      <c r="I34" s="96"/>
      <c r="J34" s="103"/>
    </row>
    <row r="35" customHeight="1" spans="1:10">
      <c r="A35" s="70"/>
      <c r="B35" s="71"/>
      <c r="C35" s="72"/>
      <c r="D35" s="73"/>
      <c r="E35" s="72"/>
      <c r="F35" s="72">
        <v>0</v>
      </c>
      <c r="G35" s="72">
        <v>0</v>
      </c>
      <c r="H35" s="72">
        <f t="shared" si="9"/>
        <v>0</v>
      </c>
      <c r="I35" s="96"/>
      <c r="J35" s="103"/>
    </row>
    <row r="36" s="59" customFormat="1" customHeight="1" spans="1:10">
      <c r="A36" s="74"/>
      <c r="B36" s="75" t="s">
        <v>37</v>
      </c>
      <c r="C36" s="76">
        <f>SUM(C32)</f>
        <v>0</v>
      </c>
      <c r="D36" s="76">
        <f t="shared" ref="D36:E36" si="10">SUM(D32)</f>
        <v>0</v>
      </c>
      <c r="E36" s="76">
        <f t="shared" si="10"/>
        <v>0</v>
      </c>
      <c r="F36" s="76">
        <f>SUM(F32:F35)</f>
        <v>0</v>
      </c>
      <c r="G36" s="76">
        <f t="shared" ref="G36:H36" si="11">SUM(G32:G35)</f>
        <v>0</v>
      </c>
      <c r="H36" s="76">
        <f t="shared" si="11"/>
        <v>0</v>
      </c>
      <c r="I36" s="99"/>
      <c r="J36" s="104"/>
    </row>
    <row r="37" customHeight="1" spans="1:10">
      <c r="A37" s="70">
        <v>7</v>
      </c>
      <c r="B37" s="71" t="s">
        <v>38</v>
      </c>
      <c r="C37" s="72">
        <v>0</v>
      </c>
      <c r="D37" s="73"/>
      <c r="E37" s="72">
        <f t="shared" si="8"/>
        <v>0</v>
      </c>
      <c r="F37" s="72">
        <v>0</v>
      </c>
      <c r="G37" s="72">
        <v>0</v>
      </c>
      <c r="H37" s="72">
        <f t="shared" si="9"/>
        <v>0</v>
      </c>
      <c r="I37" s="96"/>
      <c r="J37" s="106"/>
    </row>
    <row r="38" customHeight="1" spans="1:10">
      <c r="A38" s="70"/>
      <c r="B38" s="71"/>
      <c r="C38" s="72"/>
      <c r="D38" s="73"/>
      <c r="E38" s="72"/>
      <c r="F38" s="72">
        <v>0</v>
      </c>
      <c r="G38" s="72">
        <v>0</v>
      </c>
      <c r="H38" s="72">
        <f t="shared" si="9"/>
        <v>0</v>
      </c>
      <c r="I38" s="96"/>
      <c r="J38" s="107"/>
    </row>
    <row r="39" customHeight="1" spans="1:10">
      <c r="A39" s="70"/>
      <c r="B39" s="71"/>
      <c r="C39" s="72"/>
      <c r="D39" s="73"/>
      <c r="E39" s="72"/>
      <c r="F39" s="72">
        <v>0</v>
      </c>
      <c r="G39" s="72">
        <v>0</v>
      </c>
      <c r="H39" s="72">
        <f t="shared" si="9"/>
        <v>0</v>
      </c>
      <c r="I39" s="96"/>
      <c r="J39" s="107"/>
    </row>
    <row r="40" customHeight="1" spans="1:10">
      <c r="A40" s="70"/>
      <c r="B40" s="71"/>
      <c r="C40" s="72"/>
      <c r="D40" s="73"/>
      <c r="E40" s="72"/>
      <c r="F40" s="72">
        <v>0</v>
      </c>
      <c r="G40" s="72">
        <v>0</v>
      </c>
      <c r="H40" s="72">
        <f t="shared" si="9"/>
        <v>0</v>
      </c>
      <c r="I40" s="96"/>
      <c r="J40" s="107"/>
    </row>
    <row r="41" s="59" customFormat="1" customHeight="1" spans="1:10">
      <c r="A41" s="74"/>
      <c r="B41" s="75" t="s">
        <v>39</v>
      </c>
      <c r="C41" s="76">
        <f>SUM(C37)</f>
        <v>0</v>
      </c>
      <c r="D41" s="76">
        <f t="shared" ref="D41:E41" si="12">SUM(D37)</f>
        <v>0</v>
      </c>
      <c r="E41" s="76">
        <f t="shared" si="12"/>
        <v>0</v>
      </c>
      <c r="F41" s="76">
        <f>SUM(F37:F40)</f>
        <v>0</v>
      </c>
      <c r="G41" s="76">
        <f t="shared" ref="G41:H41" si="13">SUM(G37:G40)</f>
        <v>0</v>
      </c>
      <c r="H41" s="76">
        <f t="shared" si="13"/>
        <v>0</v>
      </c>
      <c r="I41" s="99"/>
      <c r="J41" s="108"/>
    </row>
    <row r="42" customHeight="1" spans="1:10">
      <c r="A42" s="70">
        <v>8</v>
      </c>
      <c r="B42" s="71" t="s">
        <v>40</v>
      </c>
      <c r="C42" s="72">
        <v>0</v>
      </c>
      <c r="D42" s="73"/>
      <c r="E42" s="72">
        <f t="shared" si="8"/>
        <v>0</v>
      </c>
      <c r="F42" s="72">
        <v>0</v>
      </c>
      <c r="G42" s="72">
        <v>0</v>
      </c>
      <c r="H42" s="72">
        <f t="shared" si="9"/>
        <v>0</v>
      </c>
      <c r="I42" s="96"/>
      <c r="J42" s="102" t="s">
        <v>41</v>
      </c>
    </row>
    <row r="43" customHeight="1" spans="1:10">
      <c r="A43" s="70"/>
      <c r="B43" s="71"/>
      <c r="C43" s="72"/>
      <c r="D43" s="73"/>
      <c r="E43" s="72"/>
      <c r="F43" s="72">
        <v>0</v>
      </c>
      <c r="G43" s="72">
        <v>0</v>
      </c>
      <c r="H43" s="72">
        <f t="shared" si="9"/>
        <v>0</v>
      </c>
      <c r="I43" s="96"/>
      <c r="J43" s="103"/>
    </row>
    <row r="44" s="59" customFormat="1" customHeight="1" spans="1:10">
      <c r="A44" s="74"/>
      <c r="B44" s="75" t="s">
        <v>42</v>
      </c>
      <c r="C44" s="76">
        <f>SUM(C42)</f>
        <v>0</v>
      </c>
      <c r="D44" s="76">
        <f t="shared" ref="D44:E44" si="14">SUM(D42)</f>
        <v>0</v>
      </c>
      <c r="E44" s="76">
        <f t="shared" si="14"/>
        <v>0</v>
      </c>
      <c r="F44" s="76">
        <f>SUM(F42:F43)</f>
        <v>0</v>
      </c>
      <c r="G44" s="76">
        <f t="shared" ref="G44:H44" si="15">SUM(G42:G43)</f>
        <v>0</v>
      </c>
      <c r="H44" s="76">
        <f t="shared" si="15"/>
        <v>0</v>
      </c>
      <c r="I44" s="99"/>
      <c r="J44" s="104"/>
    </row>
    <row r="45" customHeight="1" spans="1:10">
      <c r="A45" s="70">
        <v>9</v>
      </c>
      <c r="B45" s="71" t="s">
        <v>43</v>
      </c>
      <c r="C45" s="72">
        <v>0</v>
      </c>
      <c r="D45" s="73"/>
      <c r="E45" s="72">
        <f t="shared" si="8"/>
        <v>0</v>
      </c>
      <c r="F45" s="72">
        <v>0</v>
      </c>
      <c r="G45" s="72">
        <v>0</v>
      </c>
      <c r="H45" s="72">
        <f t="shared" si="9"/>
        <v>0</v>
      </c>
      <c r="I45" s="96"/>
      <c r="J45" s="101" t="s">
        <v>44</v>
      </c>
    </row>
    <row r="46" customHeight="1" spans="1:10">
      <c r="A46" s="70"/>
      <c r="B46" s="71"/>
      <c r="C46" s="72"/>
      <c r="D46" s="73"/>
      <c r="E46" s="72"/>
      <c r="F46" s="72">
        <v>0</v>
      </c>
      <c r="G46" s="72">
        <v>0</v>
      </c>
      <c r="H46" s="72">
        <f t="shared" si="9"/>
        <v>0</v>
      </c>
      <c r="I46" s="96"/>
      <c r="J46" s="98"/>
    </row>
    <row r="47" customHeight="1" spans="1:10">
      <c r="A47" s="70"/>
      <c r="B47" s="71"/>
      <c r="C47" s="72"/>
      <c r="D47" s="73"/>
      <c r="E47" s="72"/>
      <c r="F47" s="72">
        <v>0</v>
      </c>
      <c r="G47" s="72">
        <v>0</v>
      </c>
      <c r="H47" s="72">
        <f t="shared" si="9"/>
        <v>0</v>
      </c>
      <c r="I47" s="96"/>
      <c r="J47" s="98"/>
    </row>
    <row r="48" s="59" customFormat="1" customHeight="1" spans="1:10">
      <c r="A48" s="74"/>
      <c r="B48" s="75" t="s">
        <v>45</v>
      </c>
      <c r="C48" s="76">
        <f>SUM(C45)</f>
        <v>0</v>
      </c>
      <c r="D48" s="76">
        <f t="shared" ref="D48:E48" si="16">SUM(D45)</f>
        <v>0</v>
      </c>
      <c r="E48" s="76">
        <f t="shared" si="16"/>
        <v>0</v>
      </c>
      <c r="F48" s="76">
        <f>SUM(F45:F47)</f>
        <v>0</v>
      </c>
      <c r="G48" s="76">
        <f t="shared" ref="G48:H48" si="17">SUM(G45:G47)</f>
        <v>0</v>
      </c>
      <c r="H48" s="76">
        <f t="shared" si="17"/>
        <v>0</v>
      </c>
      <c r="I48" s="99"/>
      <c r="J48" s="100"/>
    </row>
    <row r="49" customHeight="1" spans="1:10">
      <c r="A49" s="77">
        <v>10</v>
      </c>
      <c r="B49" s="71" t="s">
        <v>46</v>
      </c>
      <c r="C49" s="72">
        <v>0</v>
      </c>
      <c r="D49" s="73"/>
      <c r="E49" s="72">
        <f t="shared" si="8"/>
        <v>0</v>
      </c>
      <c r="F49" s="72">
        <v>44</v>
      </c>
      <c r="G49" s="72">
        <v>0</v>
      </c>
      <c r="H49" s="72">
        <f t="shared" si="9"/>
        <v>44</v>
      </c>
      <c r="I49" s="96" t="s">
        <v>47</v>
      </c>
      <c r="J49" s="106"/>
    </row>
    <row r="50" customHeight="1" spans="1:10">
      <c r="A50" s="86"/>
      <c r="B50" s="71"/>
      <c r="C50" s="72"/>
      <c r="D50" s="73"/>
      <c r="E50" s="72"/>
      <c r="F50" s="72">
        <v>0</v>
      </c>
      <c r="G50" s="72">
        <v>0</v>
      </c>
      <c r="H50" s="72">
        <f t="shared" ref="H50:H55" si="18">F50+G50</f>
        <v>0</v>
      </c>
      <c r="I50" s="96"/>
      <c r="J50" s="107"/>
    </row>
    <row r="51" customHeight="1" spans="1:10">
      <c r="A51" s="86"/>
      <c r="B51" s="71"/>
      <c r="C51" s="72"/>
      <c r="D51" s="73"/>
      <c r="E51" s="72"/>
      <c r="F51" s="72">
        <v>0</v>
      </c>
      <c r="G51" s="72">
        <v>0</v>
      </c>
      <c r="H51" s="72">
        <f t="shared" si="18"/>
        <v>0</v>
      </c>
      <c r="I51" s="96"/>
      <c r="J51" s="107"/>
    </row>
    <row r="52" customHeight="1" spans="1:10">
      <c r="A52" s="86"/>
      <c r="B52" s="71"/>
      <c r="C52" s="72"/>
      <c r="D52" s="73"/>
      <c r="E52" s="72"/>
      <c r="F52" s="72">
        <v>0</v>
      </c>
      <c r="G52" s="72">
        <v>0</v>
      </c>
      <c r="H52" s="72">
        <f t="shared" si="18"/>
        <v>0</v>
      </c>
      <c r="I52" s="96"/>
      <c r="J52" s="107"/>
    </row>
    <row r="53" customHeight="1" spans="1:10">
      <c r="A53" s="86"/>
      <c r="B53" s="71"/>
      <c r="C53" s="72"/>
      <c r="D53" s="73"/>
      <c r="E53" s="72"/>
      <c r="F53" s="72">
        <v>0</v>
      </c>
      <c r="G53" s="72">
        <v>0</v>
      </c>
      <c r="H53" s="72">
        <f t="shared" si="18"/>
        <v>0</v>
      </c>
      <c r="I53" s="96"/>
      <c r="J53" s="107"/>
    </row>
    <row r="54" customHeight="1" spans="1:10">
      <c r="A54" s="86"/>
      <c r="B54" s="71"/>
      <c r="C54" s="72"/>
      <c r="D54" s="73"/>
      <c r="E54" s="72"/>
      <c r="F54" s="72">
        <v>0</v>
      </c>
      <c r="G54" s="72">
        <v>0</v>
      </c>
      <c r="H54" s="72">
        <f t="shared" si="18"/>
        <v>0</v>
      </c>
      <c r="I54" s="96"/>
      <c r="J54" s="107"/>
    </row>
    <row r="55" customHeight="1" spans="1:10">
      <c r="A55" s="80"/>
      <c r="B55" s="71"/>
      <c r="C55" s="72"/>
      <c r="D55" s="73"/>
      <c r="E55" s="72"/>
      <c r="F55" s="72">
        <v>0</v>
      </c>
      <c r="G55" s="72">
        <v>0</v>
      </c>
      <c r="H55" s="72">
        <f t="shared" si="18"/>
        <v>0</v>
      </c>
      <c r="I55" s="96"/>
      <c r="J55" s="107"/>
    </row>
    <row r="56" s="59" customFormat="1" customHeight="1" spans="1:10">
      <c r="A56" s="74"/>
      <c r="B56" s="75" t="s">
        <v>48</v>
      </c>
      <c r="C56" s="76">
        <f>SUM(C49)</f>
        <v>0</v>
      </c>
      <c r="D56" s="76">
        <f t="shared" ref="D56:E56" si="19">SUM(D49)</f>
        <v>0</v>
      </c>
      <c r="E56" s="76">
        <f t="shared" si="19"/>
        <v>0</v>
      </c>
      <c r="F56" s="76">
        <f>SUM(F49:F55)</f>
        <v>44</v>
      </c>
      <c r="G56" s="76">
        <f t="shared" ref="G56:H56" si="20">SUM(G49:G55)</f>
        <v>0</v>
      </c>
      <c r="H56" s="76">
        <f t="shared" si="20"/>
        <v>44</v>
      </c>
      <c r="I56" s="99"/>
      <c r="J56" s="108"/>
    </row>
    <row r="57" customHeight="1" spans="1:10">
      <c r="A57" s="74"/>
      <c r="B57" s="75" t="s">
        <v>49</v>
      </c>
      <c r="C57" s="76">
        <f>SUM(C56,C48,C44,C41,C36,C31,C24,C21,C16,C13)</f>
        <v>0</v>
      </c>
      <c r="D57" s="76">
        <f t="shared" ref="D57:H57" si="21">SUM(D56,D48,D44,D41,D36,D31,D24,D21,D16,D13)</f>
        <v>0</v>
      </c>
      <c r="E57" s="76">
        <f t="shared" si="21"/>
        <v>0</v>
      </c>
      <c r="F57" s="76">
        <f t="shared" si="21"/>
        <v>1032.95</v>
      </c>
      <c r="G57" s="76">
        <f t="shared" si="21"/>
        <v>0</v>
      </c>
      <c r="H57" s="76">
        <f t="shared" si="21"/>
        <v>1032.95</v>
      </c>
      <c r="I57" s="99"/>
      <c r="J57" s="109"/>
    </row>
    <row r="61" customHeight="1" spans="1:9">
      <c r="A61" s="87" t="s">
        <v>50</v>
      </c>
      <c r="B61" s="88"/>
      <c r="C61" s="89" t="s">
        <v>51</v>
      </c>
      <c r="D61" s="89"/>
      <c r="E61" s="89" t="s">
        <v>52</v>
      </c>
      <c r="F61" s="89"/>
      <c r="G61" s="89" t="s">
        <v>53</v>
      </c>
      <c r="H61" s="89"/>
      <c r="I61" s="110" t="s">
        <v>54</v>
      </c>
    </row>
    <row r="62" customHeight="1" spans="1:9">
      <c r="A62" s="90">
        <f>E57</f>
        <v>0</v>
      </c>
      <c r="B62" s="91"/>
      <c r="C62" s="91">
        <f>H57</f>
        <v>1032.95</v>
      </c>
      <c r="D62" s="91"/>
      <c r="E62" s="91">
        <f>F57</f>
        <v>1032.95</v>
      </c>
      <c r="F62" s="91"/>
      <c r="G62" s="91">
        <f>G57</f>
        <v>0</v>
      </c>
      <c r="H62" s="91"/>
      <c r="I62" s="111">
        <f>A62-C62</f>
        <v>-1032.95</v>
      </c>
    </row>
    <row r="64" customHeight="1" spans="1:9">
      <c r="A64" s="92" t="s">
        <v>55</v>
      </c>
      <c r="B64" s="93" t="s">
        <v>56</v>
      </c>
      <c r="C64" s="94" t="s">
        <v>57</v>
      </c>
      <c r="D64" s="92"/>
      <c r="E64" s="92" t="s">
        <v>58</v>
      </c>
      <c r="F64" s="92"/>
      <c r="G64" s="92" t="s">
        <v>59</v>
      </c>
      <c r="H64" s="92"/>
      <c r="I64" s="93"/>
    </row>
  </sheetData>
  <mergeCells count="76">
    <mergeCell ref="C2:H2"/>
    <mergeCell ref="C6:E6"/>
    <mergeCell ref="F6:I6"/>
    <mergeCell ref="A61:B61"/>
    <mergeCell ref="C61:D61"/>
    <mergeCell ref="E61:F61"/>
    <mergeCell ref="G61:H61"/>
    <mergeCell ref="A62:B62"/>
    <mergeCell ref="C62:D62"/>
    <mergeCell ref="E62:F62"/>
    <mergeCell ref="G62:H62"/>
    <mergeCell ref="A6:A7"/>
    <mergeCell ref="A8:A12"/>
    <mergeCell ref="A14:A15"/>
    <mergeCell ref="A17:A20"/>
    <mergeCell ref="A22:A23"/>
    <mergeCell ref="A25:A30"/>
    <mergeCell ref="A32:A35"/>
    <mergeCell ref="A37:A40"/>
    <mergeCell ref="A42:A43"/>
    <mergeCell ref="A45:A47"/>
    <mergeCell ref="A49:A55"/>
    <mergeCell ref="B6:B7"/>
    <mergeCell ref="B8:B12"/>
    <mergeCell ref="B14:B15"/>
    <mergeCell ref="B17:B20"/>
    <mergeCell ref="B22:B23"/>
    <mergeCell ref="B25:B30"/>
    <mergeCell ref="B32:B35"/>
    <mergeCell ref="B37:B40"/>
    <mergeCell ref="B42:B43"/>
    <mergeCell ref="B45:B47"/>
    <mergeCell ref="B49:B55"/>
    <mergeCell ref="C8:C12"/>
    <mergeCell ref="C14:C15"/>
    <mergeCell ref="C17:C20"/>
    <mergeCell ref="C22:C23"/>
    <mergeCell ref="C25:C30"/>
    <mergeCell ref="C32:C35"/>
    <mergeCell ref="C37:C40"/>
    <mergeCell ref="C42:C43"/>
    <mergeCell ref="C45:C47"/>
    <mergeCell ref="C49:C55"/>
    <mergeCell ref="D8:D12"/>
    <mergeCell ref="D14:D15"/>
    <mergeCell ref="D17:D20"/>
    <mergeCell ref="D22:D23"/>
    <mergeCell ref="D25:D30"/>
    <mergeCell ref="D32:D35"/>
    <mergeCell ref="D37:D40"/>
    <mergeCell ref="D42:D43"/>
    <mergeCell ref="D45:D47"/>
    <mergeCell ref="D49:D55"/>
    <mergeCell ref="E8:E12"/>
    <mergeCell ref="E14:E15"/>
    <mergeCell ref="E17:E20"/>
    <mergeCell ref="E22:E23"/>
    <mergeCell ref="E25:E30"/>
    <mergeCell ref="E32:E35"/>
    <mergeCell ref="E37:E40"/>
    <mergeCell ref="E42:E43"/>
    <mergeCell ref="E45:E47"/>
    <mergeCell ref="E49:E55"/>
    <mergeCell ref="J4:J5"/>
    <mergeCell ref="J6:J7"/>
    <mergeCell ref="J8:J13"/>
    <mergeCell ref="J14:J16"/>
    <mergeCell ref="J17:J21"/>
    <mergeCell ref="J22:J24"/>
    <mergeCell ref="J25:J31"/>
    <mergeCell ref="J32:J36"/>
    <mergeCell ref="J37:J41"/>
    <mergeCell ref="J42:J44"/>
    <mergeCell ref="J45:J48"/>
    <mergeCell ref="J49:J56"/>
    <mergeCell ref="H4:I5"/>
  </mergeCells>
  <pageMargins left="0.699305555555556" right="0.699305555555556" top="0.75" bottom="0.75" header="0.3" footer="0.3"/>
  <pageSetup paperSize="9" scale="54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7"/>
  <sheetViews>
    <sheetView tabSelected="1" view="pageBreakPreview" zoomScaleNormal="85" zoomScaleSheetLayoutView="100" workbookViewId="0">
      <selection activeCell="K34" sqref="K34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60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42"/>
    </row>
    <row r="5" ht="20.1" customHeight="1" spans="2:11">
      <c r="B5" s="4"/>
      <c r="C5" s="5"/>
      <c r="D5" s="6" t="s">
        <v>61</v>
      </c>
      <c r="E5" s="6"/>
      <c r="F5" s="7" t="s">
        <v>56</v>
      </c>
      <c r="G5" s="7"/>
      <c r="H5" s="6" t="s">
        <v>62</v>
      </c>
      <c r="I5" s="5"/>
      <c r="J5" s="7" t="s">
        <v>63</v>
      </c>
      <c r="K5" s="43"/>
    </row>
    <row r="6" ht="20.1" customHeight="1" spans="2:11">
      <c r="B6" s="8"/>
      <c r="C6" s="9"/>
      <c r="D6" s="10" t="s">
        <v>64</v>
      </c>
      <c r="E6" s="10"/>
      <c r="F6" s="11" t="s">
        <v>65</v>
      </c>
      <c r="G6" s="11"/>
      <c r="H6" s="10" t="s">
        <v>66</v>
      </c>
      <c r="I6" s="9"/>
      <c r="J6" s="11" t="s">
        <v>67</v>
      </c>
      <c r="K6" s="44"/>
    </row>
    <row r="7" ht="20.1" customHeight="1" spans="2:11">
      <c r="B7" s="8"/>
      <c r="C7" s="9"/>
      <c r="D7" s="10" t="s">
        <v>68</v>
      </c>
      <c r="E7" s="10"/>
      <c r="F7" s="11" t="s">
        <v>69</v>
      </c>
      <c r="G7" s="11"/>
      <c r="H7" s="10" t="s">
        <v>70</v>
      </c>
      <c r="I7" s="45"/>
      <c r="J7" s="46">
        <v>43140</v>
      </c>
      <c r="K7" s="44"/>
    </row>
    <row r="8" ht="20.1" customHeight="1" spans="2:11">
      <c r="B8" s="12"/>
      <c r="C8" s="13"/>
      <c r="D8" s="14"/>
      <c r="E8" s="14"/>
      <c r="F8" s="15"/>
      <c r="G8" s="15"/>
      <c r="H8" s="14" t="s">
        <v>71</v>
      </c>
      <c r="I8" s="47"/>
      <c r="J8" s="15" t="s">
        <v>72</v>
      </c>
      <c r="K8" s="48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73</v>
      </c>
      <c r="E10" s="19" t="s">
        <v>74</v>
      </c>
      <c r="F10" s="20"/>
      <c r="G10" s="21" t="s">
        <v>75</v>
      </c>
      <c r="H10" s="20" t="s">
        <v>76</v>
      </c>
      <c r="I10" s="19" t="s">
        <v>77</v>
      </c>
      <c r="J10" s="20"/>
      <c r="K10" s="21" t="s">
        <v>78</v>
      </c>
    </row>
    <row r="11" ht="20.1" customHeight="1" spans="2:11">
      <c r="B11" s="22">
        <v>1</v>
      </c>
      <c r="C11" s="23"/>
      <c r="D11" s="24" t="s">
        <v>79</v>
      </c>
      <c r="E11" s="25" t="s">
        <v>80</v>
      </c>
      <c r="F11" s="26"/>
      <c r="G11" s="27">
        <v>80.5</v>
      </c>
      <c r="H11" s="27">
        <v>80.5</v>
      </c>
      <c r="I11" s="49"/>
      <c r="J11" s="50"/>
      <c r="K11" s="51" t="s">
        <v>81</v>
      </c>
    </row>
    <row r="12" ht="20.1" customHeight="1" spans="2:11">
      <c r="B12" s="22">
        <v>1</v>
      </c>
      <c r="C12" s="23"/>
      <c r="D12" s="24"/>
      <c r="E12" s="28"/>
      <c r="F12" s="29"/>
      <c r="G12" s="27">
        <v>80.5</v>
      </c>
      <c r="H12" s="27">
        <v>80.5</v>
      </c>
      <c r="I12" s="49"/>
      <c r="J12" s="50"/>
      <c r="K12" s="51" t="s">
        <v>82</v>
      </c>
    </row>
    <row r="13" ht="20.1" customHeight="1" spans="2:11">
      <c r="B13" s="22">
        <v>1</v>
      </c>
      <c r="C13" s="23"/>
      <c r="D13" s="24"/>
      <c r="E13" s="28"/>
      <c r="F13" s="29"/>
      <c r="G13" s="27">
        <v>80.5</v>
      </c>
      <c r="H13" s="27">
        <v>80.5</v>
      </c>
      <c r="I13" s="49"/>
      <c r="J13" s="50"/>
      <c r="K13" s="51" t="s">
        <v>83</v>
      </c>
    </row>
    <row r="14" ht="20.1" customHeight="1" spans="2:11">
      <c r="B14" s="22">
        <v>1</v>
      </c>
      <c r="C14" s="23"/>
      <c r="D14" s="24"/>
      <c r="E14" s="30"/>
      <c r="F14" s="31"/>
      <c r="G14" s="27">
        <v>129.5</v>
      </c>
      <c r="H14" s="27">
        <v>129.5</v>
      </c>
      <c r="I14" s="49"/>
      <c r="J14" s="50"/>
      <c r="K14" s="51" t="s">
        <v>82</v>
      </c>
    </row>
    <row r="15" ht="28" customHeight="1" spans="2:11">
      <c r="B15" s="22">
        <v>2</v>
      </c>
      <c r="C15" s="23"/>
      <c r="D15" s="32"/>
      <c r="E15" s="25" t="s">
        <v>84</v>
      </c>
      <c r="F15" s="26"/>
      <c r="G15" s="27">
        <v>68.19</v>
      </c>
      <c r="H15" s="27">
        <v>68.19</v>
      </c>
      <c r="I15" s="49"/>
      <c r="J15" s="50"/>
      <c r="K15" s="52" t="s">
        <v>85</v>
      </c>
    </row>
    <row r="16" ht="28" customHeight="1" spans="2:11">
      <c r="B16" s="22"/>
      <c r="C16" s="23"/>
      <c r="D16" s="32"/>
      <c r="E16" s="28"/>
      <c r="F16" s="29"/>
      <c r="G16" s="27">
        <v>10</v>
      </c>
      <c r="H16" s="27">
        <v>10</v>
      </c>
      <c r="I16" s="49"/>
      <c r="J16" s="50"/>
      <c r="K16" s="52" t="s">
        <v>86</v>
      </c>
    </row>
    <row r="17" ht="28" customHeight="1" spans="2:11">
      <c r="B17" s="22"/>
      <c r="C17" s="23"/>
      <c r="D17" s="32"/>
      <c r="E17" s="28"/>
      <c r="F17" s="29"/>
      <c r="G17" s="27">
        <v>37</v>
      </c>
      <c r="H17" s="27">
        <v>37</v>
      </c>
      <c r="I17" s="49"/>
      <c r="J17" s="50"/>
      <c r="K17" s="52" t="s">
        <v>87</v>
      </c>
    </row>
    <row r="18" ht="28" customHeight="1" spans="2:11">
      <c r="B18" s="22"/>
      <c r="C18" s="23"/>
      <c r="D18" s="32"/>
      <c r="E18" s="28"/>
      <c r="F18" s="29"/>
      <c r="G18" s="27">
        <v>5</v>
      </c>
      <c r="H18" s="27">
        <v>5</v>
      </c>
      <c r="I18" s="49"/>
      <c r="J18" s="50"/>
      <c r="K18" s="52" t="s">
        <v>88</v>
      </c>
    </row>
    <row r="19" ht="28" customHeight="1" spans="2:11">
      <c r="B19" s="22"/>
      <c r="C19" s="23"/>
      <c r="D19" s="32"/>
      <c r="E19" s="28"/>
      <c r="F19" s="29"/>
      <c r="G19" s="27">
        <v>76</v>
      </c>
      <c r="H19" s="27">
        <v>76</v>
      </c>
      <c r="I19" s="49"/>
      <c r="J19" s="50"/>
      <c r="K19" s="52" t="s">
        <v>89</v>
      </c>
    </row>
    <row r="20" ht="28" customHeight="1" spans="2:11">
      <c r="B20" s="22"/>
      <c r="C20" s="23"/>
      <c r="D20" s="32"/>
      <c r="E20" s="28"/>
      <c r="F20" s="29"/>
      <c r="G20" s="27">
        <v>10</v>
      </c>
      <c r="H20" s="27">
        <v>10</v>
      </c>
      <c r="I20" s="49"/>
      <c r="J20" s="50"/>
      <c r="K20" s="52" t="s">
        <v>90</v>
      </c>
    </row>
    <row r="21" ht="28" customHeight="1" spans="2:11">
      <c r="B21" s="22"/>
      <c r="C21" s="23"/>
      <c r="D21" s="32"/>
      <c r="E21" s="28"/>
      <c r="F21" s="29"/>
      <c r="G21" s="27">
        <v>20</v>
      </c>
      <c r="H21" s="27">
        <v>20</v>
      </c>
      <c r="I21" s="49"/>
      <c r="J21" s="50"/>
      <c r="K21" s="52" t="s">
        <v>91</v>
      </c>
    </row>
    <row r="22" ht="28" customHeight="1" spans="2:11">
      <c r="B22" s="22"/>
      <c r="C22" s="23"/>
      <c r="D22" s="32"/>
      <c r="E22" s="28"/>
      <c r="F22" s="29"/>
      <c r="G22" s="27">
        <v>10</v>
      </c>
      <c r="H22" s="27">
        <v>10</v>
      </c>
      <c r="I22" s="49"/>
      <c r="J22" s="50"/>
      <c r="K22" s="52" t="s">
        <v>92</v>
      </c>
    </row>
    <row r="23" ht="28" customHeight="1" spans="2:11">
      <c r="B23" s="22"/>
      <c r="C23" s="23"/>
      <c r="D23" s="32"/>
      <c r="E23" s="28"/>
      <c r="F23" s="29"/>
      <c r="G23" s="27">
        <v>10</v>
      </c>
      <c r="H23" s="27">
        <v>10</v>
      </c>
      <c r="I23" s="49"/>
      <c r="J23" s="50"/>
      <c r="K23" s="52" t="s">
        <v>93</v>
      </c>
    </row>
    <row r="24" ht="28" customHeight="1" spans="2:11">
      <c r="B24" s="22"/>
      <c r="C24" s="23"/>
      <c r="D24" s="32"/>
      <c r="E24" s="28"/>
      <c r="F24" s="29"/>
      <c r="G24" s="27">
        <v>20</v>
      </c>
      <c r="H24" s="27">
        <v>20</v>
      </c>
      <c r="I24" s="49"/>
      <c r="J24" s="50"/>
      <c r="K24" s="52" t="s">
        <v>94</v>
      </c>
    </row>
    <row r="25" ht="28" customHeight="1" spans="2:11">
      <c r="B25" s="22"/>
      <c r="C25" s="23"/>
      <c r="D25" s="32"/>
      <c r="E25" s="28"/>
      <c r="F25" s="29"/>
      <c r="G25" s="27">
        <v>20</v>
      </c>
      <c r="H25" s="27">
        <v>20</v>
      </c>
      <c r="I25" s="49"/>
      <c r="J25" s="50"/>
      <c r="K25" s="52" t="s">
        <v>95</v>
      </c>
    </row>
    <row r="26" ht="28" customHeight="1" spans="2:11">
      <c r="B26" s="22"/>
      <c r="C26" s="23"/>
      <c r="D26" s="32"/>
      <c r="E26" s="28"/>
      <c r="F26" s="29"/>
      <c r="G26" s="27">
        <v>150</v>
      </c>
      <c r="H26" s="27">
        <v>150</v>
      </c>
      <c r="I26" s="49"/>
      <c r="J26" s="50"/>
      <c r="K26" s="52" t="s">
        <v>96</v>
      </c>
    </row>
    <row r="27" ht="28" customHeight="1" spans="2:11">
      <c r="B27" s="22"/>
      <c r="C27" s="23"/>
      <c r="D27" s="32"/>
      <c r="E27" s="30"/>
      <c r="F27" s="31"/>
      <c r="G27" s="27">
        <v>36</v>
      </c>
      <c r="H27" s="27">
        <v>36</v>
      </c>
      <c r="I27" s="49"/>
      <c r="J27" s="50"/>
      <c r="K27" s="52" t="s">
        <v>97</v>
      </c>
    </row>
    <row r="28" ht="20.1" customHeight="1" spans="2:11">
      <c r="B28" s="22">
        <v>3</v>
      </c>
      <c r="C28" s="23"/>
      <c r="D28" s="32"/>
      <c r="E28" s="22" t="s">
        <v>98</v>
      </c>
      <c r="F28" s="23"/>
      <c r="G28" s="27">
        <v>0</v>
      </c>
      <c r="H28" s="27"/>
      <c r="I28" s="49"/>
      <c r="J28" s="50"/>
      <c r="K28" s="51" t="s">
        <v>99</v>
      </c>
    </row>
    <row r="29" ht="20.1" customHeight="1" spans="2:11">
      <c r="B29" s="22">
        <v>4</v>
      </c>
      <c r="C29" s="23"/>
      <c r="D29" s="32"/>
      <c r="E29" s="22" t="s">
        <v>100</v>
      </c>
      <c r="F29" s="23"/>
      <c r="G29" s="27">
        <v>148</v>
      </c>
      <c r="H29" s="27">
        <v>148</v>
      </c>
      <c r="I29" s="49"/>
      <c r="J29" s="50"/>
      <c r="K29" s="51" t="s">
        <v>101</v>
      </c>
    </row>
    <row r="30" ht="20.1" customHeight="1" spans="2:11">
      <c r="B30" s="22"/>
      <c r="C30" s="23"/>
      <c r="D30" s="33"/>
      <c r="E30" s="34"/>
      <c r="F30" s="35"/>
      <c r="G30" s="27">
        <v>144.4</v>
      </c>
      <c r="H30" s="27">
        <v>144.4</v>
      </c>
      <c r="I30" s="49"/>
      <c r="J30" s="50"/>
      <c r="K30" s="51" t="s">
        <v>102</v>
      </c>
    </row>
    <row r="31" ht="20.1" customHeight="1" spans="2:11">
      <c r="B31" s="22"/>
      <c r="C31" s="23"/>
      <c r="D31" s="33"/>
      <c r="E31" s="34"/>
      <c r="F31" s="35"/>
      <c r="G31" s="27">
        <v>86</v>
      </c>
      <c r="H31" s="27"/>
      <c r="I31" s="49"/>
      <c r="J31" s="50">
        <v>86</v>
      </c>
      <c r="K31" s="51"/>
    </row>
    <row r="32" ht="20.1" customHeight="1" spans="2:11">
      <c r="B32" s="22"/>
      <c r="C32" s="23"/>
      <c r="D32" s="33"/>
      <c r="E32" s="34"/>
      <c r="F32" s="35"/>
      <c r="G32" s="27">
        <v>48.24</v>
      </c>
      <c r="H32" s="27">
        <v>48.24</v>
      </c>
      <c r="I32" s="49"/>
      <c r="J32" s="50"/>
      <c r="K32" s="51" t="s">
        <v>103</v>
      </c>
    </row>
    <row r="33" ht="20.1" customHeight="1" spans="2:11">
      <c r="B33" s="22"/>
      <c r="C33" s="23"/>
      <c r="D33" s="33"/>
      <c r="E33" s="34"/>
      <c r="F33" s="35"/>
      <c r="G33" s="27">
        <v>47.5</v>
      </c>
      <c r="H33" s="27">
        <v>47.5</v>
      </c>
      <c r="I33" s="49"/>
      <c r="J33" s="50"/>
      <c r="K33" s="51" t="s">
        <v>104</v>
      </c>
    </row>
    <row r="34" ht="20.1" customHeight="1" spans="2:11">
      <c r="B34" s="22"/>
      <c r="C34" s="23"/>
      <c r="D34" s="33"/>
      <c r="E34" s="34"/>
      <c r="F34" s="35"/>
      <c r="G34" s="27">
        <v>90.5</v>
      </c>
      <c r="H34" s="27">
        <v>90.5</v>
      </c>
      <c r="I34" s="49"/>
      <c r="J34" s="50"/>
      <c r="K34" s="51" t="s">
        <v>105</v>
      </c>
    </row>
    <row r="35" ht="20.1" customHeight="1" spans="2:11">
      <c r="B35" s="22"/>
      <c r="C35" s="23"/>
      <c r="D35" s="33"/>
      <c r="E35" s="34"/>
      <c r="F35" s="35"/>
      <c r="G35" s="27">
        <v>60</v>
      </c>
      <c r="H35" s="27">
        <v>60</v>
      </c>
      <c r="I35" s="49"/>
      <c r="J35" s="50"/>
      <c r="K35" s="51" t="s">
        <v>106</v>
      </c>
    </row>
    <row r="36" ht="20.1" customHeight="1" spans="2:11">
      <c r="B36" s="22">
        <v>5</v>
      </c>
      <c r="C36" s="23"/>
      <c r="D36" s="24" t="s">
        <v>46</v>
      </c>
      <c r="E36" s="36"/>
      <c r="F36" s="36"/>
      <c r="G36" s="27">
        <v>0</v>
      </c>
      <c r="H36" s="27"/>
      <c r="I36" s="49"/>
      <c r="J36" s="50"/>
      <c r="K36" s="51"/>
    </row>
    <row r="37" ht="20.1" customHeight="1" spans="2:11">
      <c r="B37" s="19" t="s">
        <v>49</v>
      </c>
      <c r="C37" s="37"/>
      <c r="D37" s="37"/>
      <c r="E37" s="37"/>
      <c r="F37" s="20"/>
      <c r="G37" s="38">
        <f>SUM(G11:G36)</f>
        <v>1467.83</v>
      </c>
      <c r="H37" s="38">
        <f>SUM(H11:H36)</f>
        <v>1381.83</v>
      </c>
      <c r="I37" s="53">
        <f>SUM(I11:J36)</f>
        <v>86</v>
      </c>
      <c r="J37" s="54"/>
      <c r="K37" s="55"/>
    </row>
    <row r="38" ht="20.1" customHeight="1" spans="2:11">
      <c r="B38" s="16"/>
      <c r="C38" s="16"/>
      <c r="D38" s="16"/>
      <c r="E38" s="16"/>
      <c r="F38" s="16"/>
      <c r="G38" s="16"/>
      <c r="H38" s="16"/>
      <c r="I38" s="16"/>
      <c r="J38" s="56"/>
      <c r="K38" s="16"/>
    </row>
    <row r="39" ht="20.1" customHeight="1" spans="2:11">
      <c r="B39" s="21" t="s">
        <v>76</v>
      </c>
      <c r="C39" s="21"/>
      <c r="D39" s="21"/>
      <c r="E39" s="21"/>
      <c r="F39" s="21"/>
      <c r="G39" s="21" t="s">
        <v>107</v>
      </c>
      <c r="H39" s="21"/>
      <c r="I39" s="21"/>
      <c r="J39" s="21"/>
      <c r="K39" s="21" t="s">
        <v>108</v>
      </c>
    </row>
    <row r="40" ht="20.1" customHeight="1" spans="2:11">
      <c r="B40" s="39">
        <f>H37</f>
        <v>1381.83</v>
      </c>
      <c r="C40" s="39"/>
      <c r="D40" s="39"/>
      <c r="E40" s="39"/>
      <c r="F40" s="39"/>
      <c r="G40" s="39">
        <f>I37</f>
        <v>86</v>
      </c>
      <c r="H40" s="39"/>
      <c r="I40" s="39"/>
      <c r="J40" s="39"/>
      <c r="K40" s="57">
        <f>SUM(B40:J40)</f>
        <v>1467.83</v>
      </c>
    </row>
    <row r="41" ht="20.1" customHeight="1" spans="2:11">
      <c r="B41" s="16"/>
      <c r="C41" s="16"/>
      <c r="D41" s="16"/>
      <c r="E41" s="16"/>
      <c r="F41" s="16"/>
      <c r="G41" s="16"/>
      <c r="H41" s="16"/>
      <c r="I41" s="16"/>
      <c r="J41" s="16"/>
      <c r="K41" s="16"/>
    </row>
    <row r="42" ht="20.1" customHeight="1" spans="2:11">
      <c r="B42" s="16" t="s">
        <v>109</v>
      </c>
      <c r="C42" s="16"/>
      <c r="D42" s="16" t="s">
        <v>56</v>
      </c>
      <c r="E42" s="16"/>
      <c r="F42" s="16" t="s">
        <v>57</v>
      </c>
      <c r="G42" s="16" t="s">
        <v>110</v>
      </c>
      <c r="H42" s="16"/>
      <c r="I42" s="16"/>
      <c r="J42" s="16" t="s">
        <v>59</v>
      </c>
      <c r="K42" s="16"/>
    </row>
    <row r="45" ht="18.75" spans="1:11">
      <c r="A45" s="2" t="s">
        <v>111</v>
      </c>
      <c r="B45" s="2"/>
      <c r="C45" s="2"/>
      <c r="D45" s="2"/>
      <c r="E45" s="2"/>
      <c r="F45" s="2"/>
      <c r="G45" s="2"/>
      <c r="H45" s="2"/>
      <c r="I45" s="2"/>
      <c r="J45" s="2"/>
      <c r="K45" s="2"/>
    </row>
    <row r="47" ht="20.1" customHeight="1" spans="2:11">
      <c r="B47" s="4"/>
      <c r="C47" s="5"/>
      <c r="D47" s="6" t="s">
        <v>61</v>
      </c>
      <c r="E47" s="6"/>
      <c r="F47" s="7" t="str">
        <f>F5</f>
        <v>岑余</v>
      </c>
      <c r="G47" s="7"/>
      <c r="H47" s="6" t="s">
        <v>62</v>
      </c>
      <c r="I47" s="5"/>
      <c r="J47" s="7" t="str">
        <f>J5</f>
        <v>业务助理</v>
      </c>
      <c r="K47" s="43"/>
    </row>
    <row r="48" ht="20.1" customHeight="1" spans="2:11">
      <c r="B48" s="8"/>
      <c r="C48" s="9"/>
      <c r="D48" s="10" t="s">
        <v>64</v>
      </c>
      <c r="E48" s="10"/>
      <c r="F48" s="11" t="str">
        <f>F6</f>
        <v>成都-郑州-安阳</v>
      </c>
      <c r="G48" s="11"/>
      <c r="H48" s="10" t="s">
        <v>66</v>
      </c>
      <c r="I48" s="9"/>
      <c r="J48" s="11" t="str">
        <f>J6</f>
        <v>成都事业部</v>
      </c>
      <c r="K48" s="44"/>
    </row>
    <row r="49" ht="20.1" customHeight="1" spans="2:11">
      <c r="B49" s="8"/>
      <c r="C49" s="9"/>
      <c r="D49" s="10" t="s">
        <v>68</v>
      </c>
      <c r="E49" s="10"/>
      <c r="F49" s="11" t="str">
        <f>F7</f>
        <v>2月5日-2月8日</v>
      </c>
      <c r="G49" s="11"/>
      <c r="H49" s="10" t="s">
        <v>70</v>
      </c>
      <c r="I49" s="45"/>
      <c r="J49" s="46">
        <v>43140</v>
      </c>
      <c r="K49" s="44"/>
    </row>
    <row r="50" ht="20.1" customHeight="1" spans="2:11">
      <c r="B50" s="12"/>
      <c r="C50" s="13"/>
      <c r="D50" s="14"/>
      <c r="E50" s="14"/>
      <c r="F50" s="15"/>
      <c r="G50" s="15"/>
      <c r="H50" s="14" t="s">
        <v>71</v>
      </c>
      <c r="I50" s="47"/>
      <c r="J50" s="15" t="str">
        <f>J8</f>
        <v>KMP-1708-A07STY562</v>
      </c>
      <c r="K50" s="48"/>
    </row>
    <row r="51" ht="20.1" customHeight="1"/>
    <row r="52" ht="20.1" customHeight="1" spans="2:11">
      <c r="B52" s="36"/>
      <c r="C52" s="36"/>
      <c r="D52" s="40" t="s">
        <v>112</v>
      </c>
      <c r="E52" s="36" t="s">
        <v>113</v>
      </c>
      <c r="F52" s="36"/>
      <c r="G52" s="27" t="s">
        <v>114</v>
      </c>
      <c r="H52" s="27" t="s">
        <v>115</v>
      </c>
      <c r="I52" s="27" t="s">
        <v>49</v>
      </c>
      <c r="J52" s="27"/>
      <c r="K52" s="58" t="s">
        <v>78</v>
      </c>
    </row>
    <row r="53" ht="20.1" customHeight="1" spans="2:11">
      <c r="B53" s="36">
        <v>1</v>
      </c>
      <c r="C53" s="36"/>
      <c r="D53" s="41"/>
      <c r="E53" s="36"/>
      <c r="F53" s="36"/>
      <c r="G53" s="27">
        <v>100</v>
      </c>
      <c r="H53" s="27">
        <v>4</v>
      </c>
      <c r="I53" s="49">
        <f>G53*H53</f>
        <v>400</v>
      </c>
      <c r="J53" s="50"/>
      <c r="K53" s="52"/>
    </row>
    <row r="54" ht="20.1" customHeight="1" spans="2:11">
      <c r="B54" s="36">
        <v>2</v>
      </c>
      <c r="C54" s="36"/>
      <c r="D54" s="41"/>
      <c r="E54" s="36"/>
      <c r="F54" s="36"/>
      <c r="G54" s="27">
        <v>0</v>
      </c>
      <c r="H54" s="27">
        <v>2</v>
      </c>
      <c r="I54" s="49">
        <f t="shared" ref="I54:I55" si="0">G54*H54</f>
        <v>0</v>
      </c>
      <c r="J54" s="50"/>
      <c r="K54" s="52"/>
    </row>
    <row r="55" ht="20.1" customHeight="1" spans="2:11">
      <c r="B55" s="36">
        <v>3</v>
      </c>
      <c r="C55" s="36"/>
      <c r="D55" s="41"/>
      <c r="E55" s="36"/>
      <c r="F55" s="36"/>
      <c r="G55" s="27">
        <v>0</v>
      </c>
      <c r="H55" s="27">
        <v>2</v>
      </c>
      <c r="I55" s="49">
        <f t="shared" si="0"/>
        <v>0</v>
      </c>
      <c r="J55" s="50"/>
      <c r="K55" s="52"/>
    </row>
    <row r="56" ht="20.1" customHeight="1" spans="2:11">
      <c r="B56" s="19" t="s">
        <v>49</v>
      </c>
      <c r="C56" s="37"/>
      <c r="D56" s="37"/>
      <c r="E56" s="37"/>
      <c r="F56" s="20"/>
      <c r="G56" s="38"/>
      <c r="H56" s="38">
        <f>SUM(H38:H55)</f>
        <v>8</v>
      </c>
      <c r="I56" s="53">
        <f>SUM(I53:J55)</f>
        <v>400</v>
      </c>
      <c r="J56" s="54"/>
      <c r="K56" s="55"/>
    </row>
    <row r="57" ht="20.1" customHeight="1" spans="2:11">
      <c r="B57" s="16" t="s">
        <v>109</v>
      </c>
      <c r="C57" s="16"/>
      <c r="D57" s="16" t="s">
        <v>56</v>
      </c>
      <c r="E57" s="16"/>
      <c r="F57" s="16" t="s">
        <v>57</v>
      </c>
      <c r="G57" s="16" t="s">
        <v>110</v>
      </c>
      <c r="H57" s="16"/>
      <c r="I57" s="16"/>
      <c r="J57" s="16" t="s">
        <v>59</v>
      </c>
      <c r="K57" s="16"/>
    </row>
  </sheetData>
  <mergeCells count="61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I11:J11"/>
    <mergeCell ref="B12:C12"/>
    <mergeCell ref="I12:J12"/>
    <mergeCell ref="B13:C13"/>
    <mergeCell ref="I13:J13"/>
    <mergeCell ref="B14:C14"/>
    <mergeCell ref="I14:J14"/>
    <mergeCell ref="B15:C15"/>
    <mergeCell ref="I15:J15"/>
    <mergeCell ref="B28:C28"/>
    <mergeCell ref="E28:F28"/>
    <mergeCell ref="I28:J28"/>
    <mergeCell ref="B29:C29"/>
    <mergeCell ref="E29:F29"/>
    <mergeCell ref="I29:J29"/>
    <mergeCell ref="B36:C36"/>
    <mergeCell ref="E36:F36"/>
    <mergeCell ref="I36:J36"/>
    <mergeCell ref="B37:F37"/>
    <mergeCell ref="I37:J37"/>
    <mergeCell ref="B39:F39"/>
    <mergeCell ref="G39:J39"/>
    <mergeCell ref="B40:F40"/>
    <mergeCell ref="G40:J40"/>
    <mergeCell ref="A45:K45"/>
    <mergeCell ref="F47:G47"/>
    <mergeCell ref="J47:K47"/>
    <mergeCell ref="F48:G48"/>
    <mergeCell ref="J48:K48"/>
    <mergeCell ref="F49:G49"/>
    <mergeCell ref="J49:K49"/>
    <mergeCell ref="J50:K50"/>
    <mergeCell ref="B52:C52"/>
    <mergeCell ref="E52:F52"/>
    <mergeCell ref="I52:J52"/>
    <mergeCell ref="B53:C53"/>
    <mergeCell ref="E53:F53"/>
    <mergeCell ref="I53:J53"/>
    <mergeCell ref="B54:C54"/>
    <mergeCell ref="E54:F54"/>
    <mergeCell ref="I54:J54"/>
    <mergeCell ref="B55:C55"/>
    <mergeCell ref="E55:F55"/>
    <mergeCell ref="I55:J55"/>
    <mergeCell ref="B56:F56"/>
    <mergeCell ref="I56:J56"/>
    <mergeCell ref="D11:D29"/>
    <mergeCell ref="E11:F14"/>
    <mergeCell ref="E15:F27"/>
  </mergeCells>
  <pageMargins left="0.699305555555556" right="0.699305555555556" top="0.75" bottom="0.75" header="0.3" footer="0.3"/>
  <pageSetup paperSize="9" scale="77" orientation="portrait"/>
  <headerFooter/>
  <rowBreaks count="1" manualBreakCount="1">
    <brk id="42" max="10" man="1"/>
  </rowBreaks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忏摩</cp:lastModifiedBy>
  <dcterms:created xsi:type="dcterms:W3CDTF">2014-04-15T08:52:00Z</dcterms:created>
  <cp:lastPrinted>2017-09-06T05:53:00Z</cp:lastPrinted>
  <dcterms:modified xsi:type="dcterms:W3CDTF">2018-02-09T06:59:34Z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2052-10.1.0.6929</vt:lpwstr>
  </property>
</Properties>
</file>