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<sst xmlns="http://schemas.openxmlformats.org/spreadsheetml/2006/main" count="58" uniqueCount="57">
  <si>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</si>
  <si>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</si>
  <si>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</si>
  <si>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</si>
  <si>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</si>
  <si>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</si>
  <si>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</si>
  <si>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</si>
  <si>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</si>
  <si>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</si>
  <si>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</si>
  <si>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</si>
  <si>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</si>
  <si>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</si>
  <si>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</si>
  <si>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</si>
  <si>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</si>
  <si>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</si>
  <si>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</si>
  <si>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</si>
  <si>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</si>
  <si>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</si>
  <si>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</si>
  <si>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</si>
  <si>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</si>
  <si>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星巴克茶歇</t>
  </si>
  <si>
    <t>现地采买费用</t>
  </si>
  <si>
    <t>红酒</t>
  </si>
  <si>
    <t>尽量提供可用的原始发票，发票项目不可用的，且开票需要加收税点的可以不提供原始发票。网上交易均需提供交易截图。</t>
  </si>
  <si>
    <t>软饮</t>
  </si>
  <si>
    <t>白板+白板笔</t>
  </si>
  <si>
    <t>白板纸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</si>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</sst>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43" workbookViewId="0">
      <selection activeCell="F57" sqref="F5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935</v>
      </c>
      <c r="G23" s="15">
        <v>0</v>
      </c>
      <c r="H23" s="15">
        <f>SUM(F23:G23)</f>
        <v>935</v>
      </c>
      <c r="I23" s="31" t="s">
        <v>25</v>
      </c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935</v>
      </c>
      <c r="G29" s="19">
        <f>SUM(G23:G28)</f>
        <v>0</v>
      </c>
      <c r="H29" s="19">
        <f>SUM(H23:H28)</f>
        <v>935</v>
      </c>
      <c r="I29" s="34"/>
      <c r="J29" s="38"/>
    </row>
    <row r="30" customHeight="1" spans="1:10">
      <c r="A30" s="20">
        <v>5</v>
      </c>
      <c r="B30" s="21" t="s">
        <v>26</v>
      </c>
      <c r="C30" s="15">
        <v>5000</v>
      </c>
      <c r="D30" s="20">
        <v>0</v>
      </c>
      <c r="E30" s="22">
        <f>C30*D30</f>
        <v>0</v>
      </c>
      <c r="F30" s="15">
        <v>2235.82</v>
      </c>
      <c r="G30" s="15">
        <v>0</v>
      </c>
      <c r="H30" s="15">
        <f>F30+G30</f>
        <v>2235.82</v>
      </c>
      <c r="I30" s="39" t="s">
        <v>27</v>
      </c>
      <c r="J30" s="32" t="s">
        <v>28</v>
      </c>
    </row>
    <row r="31" customHeight="1" spans="1:10">
      <c r="A31" s="27"/>
      <c r="B31" s="28"/>
      <c r="C31" s="15"/>
      <c r="D31" s="27"/>
      <c r="E31" s="29"/>
      <c r="F31" s="15">
        <v>92.13</v>
      </c>
      <c r="G31" s="15">
        <v>0</v>
      </c>
      <c r="H31" s="15">
        <f>F31+G31</f>
        <v>92.13</v>
      </c>
      <c r="I31" s="39" t="s">
        <v>29</v>
      </c>
      <c r="J31" s="33"/>
    </row>
    <row r="32" customHeight="1" spans="1:10">
      <c r="A32" s="27"/>
      <c r="B32" s="28"/>
      <c r="C32" s="15"/>
      <c r="D32" s="27"/>
      <c r="E32" s="29"/>
      <c r="F32" s="15">
        <v>748.87</v>
      </c>
      <c r="G32" s="15">
        <v>0</v>
      </c>
      <c r="H32" s="15">
        <f>F32+G32</f>
        <v>748.87</v>
      </c>
      <c r="I32" s="39" t="s">
        <v>30</v>
      </c>
      <c r="J32" s="33"/>
    </row>
    <row r="33" customHeight="1" spans="1:10">
      <c r="A33" s="27"/>
      <c r="B33" s="28"/>
      <c r="C33" s="15"/>
      <c r="D33" s="27"/>
      <c r="E33" s="29"/>
      <c r="F33" s="15">
        <v>60.71</v>
      </c>
      <c r="G33" s="15">
        <v>0</v>
      </c>
      <c r="H33" s="15">
        <f>F33+G33</f>
        <v>60.71</v>
      </c>
      <c r="I33" s="39" t="s">
        <v>31</v>
      </c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32</v>
      </c>
      <c r="C36" s="19">
        <f>SUM(C30)</f>
        <v>5000</v>
      </c>
      <c r="D36" s="19">
        <f>SUM(D30)</f>
        <v>0</v>
      </c>
      <c r="E36" s="19">
        <f>SUM(E30)</f>
        <v>0</v>
      </c>
      <c r="F36" s="19">
        <f>SUM(F30:F35)</f>
        <v>3137.53</v>
      </c>
      <c r="G36" s="19">
        <f>SUM(G30:G35)</f>
        <v>0</v>
      </c>
      <c r="H36" s="19">
        <f>SUM(H30:H35)</f>
        <v>3137.53</v>
      </c>
      <c r="I36" s="34"/>
      <c r="J36" s="35"/>
    </row>
    <row r="37" customHeight="1" spans="1:10">
      <c r="A37" s="13">
        <v>6</v>
      </c>
      <c r="B37" s="14" t="s">
        <v>33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34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35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36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37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38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39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40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41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42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43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44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45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46</v>
      </c>
      <c r="C62" s="19">
        <f t="shared" ref="C62:H62" si="16">SUM(C61,C53,C49,C46,C41,C36,C29,C22,C16,C13)</f>
        <v>5000</v>
      </c>
      <c r="D62" s="19">
        <f t="shared" si="16"/>
        <v>0</v>
      </c>
      <c r="E62" s="19">
        <f t="shared" si="16"/>
        <v>0</v>
      </c>
      <c r="F62" s="19">
        <f t="shared" si="16"/>
        <v>4072.53</v>
      </c>
      <c r="G62" s="19">
        <f t="shared" si="16"/>
        <v>0</v>
      </c>
      <c r="H62" s="19">
        <f t="shared" si="16"/>
        <v>4072.53</v>
      </c>
      <c r="I62" s="34"/>
      <c r="J62" s="43"/>
    </row>
    <row r="65" customHeight="1" spans="7:7">
      <c r="G65" t="s">
        <v>47</v>
      </c>
    </row>
    <row r="66" customHeight="1" spans="1:9">
      <c r="A66" s="44" t="s">
        <v>48</v>
      </c>
      <c r="B66" s="45"/>
      <c r="C66" s="46" t="s">
        <v>49</v>
      </c>
      <c r="D66" s="46"/>
      <c r="E66" s="46" t="s">
        <v>50</v>
      </c>
      <c r="F66" s="46"/>
      <c r="G66" s="46" t="s">
        <v>51</v>
      </c>
      <c r="H66" s="46"/>
      <c r="I66" s="51" t="s">
        <v>52</v>
      </c>
    </row>
    <row r="67" customHeight="1" spans="1:9">
      <c r="A67" s="47">
        <f>C62</f>
        <v>5000</v>
      </c>
      <c r="B67" s="48"/>
      <c r="C67" s="48">
        <f>H62</f>
        <v>4072.53</v>
      </c>
      <c r="D67" s="48"/>
      <c r="E67" s="48">
        <f>F62</f>
        <v>4072.53</v>
      </c>
      <c r="F67" s="48"/>
      <c r="G67" s="48">
        <f>G62</f>
        <v>0</v>
      </c>
      <c r="H67" s="48"/>
      <c r="I67" s="52">
        <f>A67-C67</f>
        <v>927.47</v>
      </c>
    </row>
    <row r="69" customHeight="1" spans="1:9">
      <c r="A69" s="49" t="s">
        <v>53</v>
      </c>
      <c r="B69" s="1"/>
      <c r="C69" s="50" t="s">
        <v>54</v>
      </c>
      <c r="D69" s="49"/>
      <c r="E69" s="49" t="s">
        <v>55</v>
      </c>
      <c r="F69" s="49"/>
      <c r="G69" s="49" t="s">
        <v>56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2024-02-04T03:06:48Z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4913A71BE83C43B4A8948D90A860E06D</vt:lpwstr>
  </property>
</Properties>
</file>