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施维雅10月18日/"/>
    </mc:Choice>
  </mc:AlternateContent>
  <xr:revisionPtr revIDLastSave="0" documentId="13_ncr:1_{C3AC8541-565D-2F4A-867C-0AC6545055F5}" xr6:coauthVersionLast="36" xr6:coauthVersionMax="36" xr10:uidLastSave="{00000000-0000-0000-0000-000000000000}"/>
  <bookViews>
    <workbookView xWindow="4220" yWindow="500" windowWidth="28520" windowHeight="160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81029"/>
</workbook>
</file>

<file path=xl/calcChain.xml><?xml version="1.0" encoding="utf-8"?>
<calcChain xmlns="http://schemas.openxmlformats.org/spreadsheetml/2006/main">
  <c r="I33" i="2" l="1"/>
  <c r="I32" i="2"/>
  <c r="G32" i="4" l="1"/>
  <c r="I16" i="2"/>
  <c r="G19" i="2" s="1"/>
  <c r="H16" i="2"/>
  <c r="B19" i="2" s="1"/>
  <c r="K19" i="2" s="1"/>
  <c r="G16" i="2"/>
  <c r="J5" i="2"/>
  <c r="H48" i="3"/>
  <c r="G48" i="3"/>
  <c r="G49" i="3" s="1"/>
  <c r="F48" i="3"/>
  <c r="F49" i="3" s="1"/>
  <c r="D48" i="3"/>
  <c r="D49" i="3" s="1"/>
  <c r="C48" i="3"/>
  <c r="E45" i="3"/>
  <c r="G44" i="3"/>
  <c r="F44" i="3"/>
  <c r="D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H32" i="3"/>
  <c r="G32" i="3"/>
  <c r="F32" i="3"/>
  <c r="D32" i="3"/>
  <c r="C32" i="3"/>
  <c r="H29" i="3"/>
  <c r="H28" i="3"/>
  <c r="E28" i="3"/>
  <c r="E32" i="3" s="1"/>
  <c r="H27" i="3"/>
  <c r="G27" i="3"/>
  <c r="F27" i="3"/>
  <c r="E27" i="3"/>
  <c r="D27" i="3"/>
  <c r="C27" i="3"/>
  <c r="E24" i="3"/>
  <c r="G23" i="3"/>
  <c r="D23" i="3"/>
  <c r="E20" i="3"/>
  <c r="E23" i="3" s="1"/>
  <c r="H20" i="3" s="1"/>
  <c r="H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E14" i="3"/>
  <c r="D14" i="3"/>
  <c r="C14" i="3"/>
  <c r="H13" i="3"/>
  <c r="H12" i="3"/>
  <c r="H14" i="3" s="1"/>
  <c r="E12" i="3"/>
  <c r="G11" i="3"/>
  <c r="F11" i="3"/>
  <c r="E11" i="3"/>
  <c r="D11" i="3"/>
  <c r="C11" i="3"/>
  <c r="H10" i="3"/>
  <c r="H9" i="3"/>
  <c r="H8" i="3"/>
  <c r="H11" i="3" s="1"/>
  <c r="E8" i="3"/>
  <c r="E49" i="3" l="1"/>
</calcChain>
</file>

<file path=xl/sharedStrings.xml><?xml version="1.0" encoding="utf-8"?>
<sst xmlns="http://schemas.openxmlformats.org/spreadsheetml/2006/main" count="161" uniqueCount="116">
  <si>
    <t>【借款报销单】</t>
  </si>
  <si>
    <t>团号：HMZA-211015-BLL686</t>
  </si>
  <si>
    <t>活动日期：2021年9月17-20日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</si>
  <si>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</si>
  <si>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</si>
  <si>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</si>
  <si>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</si>
  <si>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</si>
  <si>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</si>
  <si>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</si>
  <si>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</si>
  <si>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</si>
  <si>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</si>
  <si>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</si>
  <si>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</si>
  <si>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</si>
  <si>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</si>
  <si>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</si>
  <si>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</si>
  <si>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</si>
  <si>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</si>
  <si>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</si>
  <si>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</si>
  <si>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</si>
  <si>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</si>
  <si>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</si>
  <si>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</si>
  <si>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</si>
  <si>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</si>
  <si>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</si>
  <si>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</si>
  <si>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</si>
  <si>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</si>
  <si>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</si>
  <si>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</si>
  <si>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</si>
  <si>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</si>
  <si>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</si>
  <si>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</si>
  <si>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</si>
  <si>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境外费用合计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</si>
  <si>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</si>
  <si>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</si>
  <si>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</si>
  <si>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</si>
  <si>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</si>
  <si>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</si>
  <si>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</si>
  <si>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</si>
  <si>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</si>
  <si>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</si>
  <si>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</si>
  <si>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</si>
  <si>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</si>
  <si>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</si>
  <si>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</si>
  <si>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</si>
  <si>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</si>
  <si>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</si>
  <si>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</si>
  <si>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</si>
  <si>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</si>
  <si>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</si>
  <si>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</si>
  <si>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</si>
  <si>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</si>
  <si>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</si>
  <si>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</si>
  <si>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</si>
  <si>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</si>
  <si>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</si>
  <si>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</si>
  <si>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</si>
  <si>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</si>
  <si>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</si>
  <si>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</si>
  <si>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</si>
  <si>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</si>
  <si>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</si>
  <si>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</si>
  <si>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</si>
  <si>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</si>
  <si>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</si>
  <si>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</si>
  <si>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</si>
  <si>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</si>
  <si>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</si>
  <si>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</si>
  <si>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</si>
  <si>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</si>
  <si>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</si>
  <si>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</si>
  <si>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</si>
  <si>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</si>
  <si>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</si>
  <si>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</si>
  <si>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</si>
  <si>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</si>
  <si>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</si>
  <si>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</si>
  <si>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</si>
  <si>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</si>
  <si>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</si>
  <si>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</si>
  <si>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</si>
  <si>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</si>
  <si>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</si>
  <si>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</si>
  <si>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餐费</t>
    <phoneticPr fontId="12" type="noConversion"/>
  </si>
  <si>
    <t>张清清</t>
    <phoneticPr fontId="12" type="noConversion"/>
  </si>
  <si>
    <t>企划部</t>
    <phoneticPr fontId="12" type="noConversion"/>
  </si>
  <si>
    <t>HMZA-211015-BLL686</t>
    <phoneticPr fontId="12" type="noConversion"/>
  </si>
  <si>
    <t>北京</t>
    <phoneticPr fontId="12" type="noConversion"/>
  </si>
  <si>
    <t>10月15-20日</t>
    <phoneticPr fontId="12" type="noConversion"/>
  </si>
  <si>
    <t>1月15-20日</t>
    <phoneticPr fontId="12" type="noConversion"/>
  </si>
  <si>
    <t>10月18-20日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</si>
</sst>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8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8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left" vertical="center"/>
    </xf>
    <xf numFmtId="0" fontId="0" fillId="0" borderId="15" xfId="0" applyBorder="1">
      <alignment vertical="center"/>
    </xf>
    <xf numFmtId="0" fontId="6" fillId="7" borderId="15" xfId="0" applyFont="1" applyFill="1" applyBorder="1">
      <alignment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opLeftCell="A10" workbookViewId="0">
      <selection activeCell="F46" sqref="F46"/>
    </sheetView>
  </sheetViews>
  <sheetFormatPr baseColWidth="10" defaultColWidth="9" defaultRowHeight="21" customHeight="1"/>
  <cols>
    <col min="1" max="1" width="5" style="60" customWidth="1"/>
    <col min="2" max="2" width="16.6640625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17" customWidth="1"/>
    <col min="10" max="10" width="41.33203125" style="62" customWidth="1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74"/>
      <c r="J2" s="75"/>
      <c r="K2" s="74"/>
      <c r="L2" s="74"/>
    </row>
    <row r="4" spans="1:12" ht="21" customHeight="1">
      <c r="H4" s="110" t="s">
        <v>1</v>
      </c>
      <c r="I4" s="110"/>
      <c r="J4" s="110" t="s">
        <v>2</v>
      </c>
    </row>
    <row r="5" spans="1:12" ht="21" customHeight="1">
      <c r="H5" s="111"/>
      <c r="I5" s="111"/>
      <c r="J5" s="111"/>
    </row>
    <row r="6" spans="1:12" ht="21" customHeight="1">
      <c r="A6" s="93" t="s">
        <v>3</v>
      </c>
      <c r="B6" s="9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112" t="s">
        <v>7</v>
      </c>
    </row>
    <row r="7" spans="1:12" ht="21" customHeight="1">
      <c r="A7" s="93"/>
      <c r="B7" s="98"/>
      <c r="C7" s="64" t="s">
        <v>8</v>
      </c>
      <c r="D7" s="65" t="s">
        <v>9</v>
      </c>
      <c r="E7" s="63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112"/>
    </row>
    <row r="8" spans="1:12" ht="21" customHeight="1">
      <c r="A8" s="94">
        <v>1</v>
      </c>
      <c r="B8" s="87" t="s">
        <v>15</v>
      </c>
      <c r="C8" s="99">
        <v>0</v>
      </c>
      <c r="D8" s="103"/>
      <c r="E8" s="99">
        <f>C8*D8</f>
        <v>0</v>
      </c>
      <c r="F8" s="66">
        <v>0</v>
      </c>
      <c r="G8" s="66">
        <v>0</v>
      </c>
      <c r="H8" s="66">
        <f>F8+G8</f>
        <v>0</v>
      </c>
      <c r="I8" s="76"/>
      <c r="J8" s="104" t="s">
        <v>16</v>
      </c>
    </row>
    <row r="9" spans="1:12" ht="21" customHeight="1">
      <c r="A9" s="94"/>
      <c r="B9" s="87"/>
      <c r="C9" s="99"/>
      <c r="D9" s="103"/>
      <c r="E9" s="99"/>
      <c r="F9" s="66">
        <v>0</v>
      </c>
      <c r="G9" s="66">
        <v>0</v>
      </c>
      <c r="H9" s="66">
        <f>F9+G9</f>
        <v>0</v>
      </c>
      <c r="I9" s="76"/>
      <c r="J9" s="105"/>
    </row>
    <row r="10" spans="1:12" ht="21" customHeight="1">
      <c r="A10" s="94"/>
      <c r="B10" s="87"/>
      <c r="C10" s="99"/>
      <c r="D10" s="103"/>
      <c r="E10" s="99"/>
      <c r="F10" s="66">
        <v>0</v>
      </c>
      <c r="G10" s="66">
        <v>0</v>
      </c>
      <c r="H10" s="66">
        <f>F10+G10</f>
        <v>0</v>
      </c>
      <c r="I10" s="76"/>
      <c r="J10" s="105"/>
    </row>
    <row r="11" spans="1:12" s="59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>
        <f>SUM(F8:F10)</f>
        <v>0</v>
      </c>
      <c r="G11" s="69">
        <f>SUM(G8:G10)</f>
        <v>0</v>
      </c>
      <c r="H11" s="69">
        <f>SUM(H8:H10)</f>
        <v>0</v>
      </c>
      <c r="I11" s="77"/>
      <c r="J11" s="106"/>
    </row>
    <row r="12" spans="1:12" ht="21" customHeight="1">
      <c r="A12" s="95">
        <v>2</v>
      </c>
      <c r="B12" s="88" t="s">
        <v>18</v>
      </c>
      <c r="C12" s="100">
        <v>0</v>
      </c>
      <c r="D12" s="95"/>
      <c r="E12" s="100">
        <f>C12*D12</f>
        <v>0</v>
      </c>
      <c r="F12" s="66">
        <v>0</v>
      </c>
      <c r="G12" s="66">
        <v>0</v>
      </c>
      <c r="H12" s="66">
        <f>F12+G12</f>
        <v>0</v>
      </c>
      <c r="I12" s="76"/>
      <c r="J12" s="104" t="s">
        <v>19</v>
      </c>
    </row>
    <row r="13" spans="1:12" ht="21" customHeight="1">
      <c r="A13" s="96"/>
      <c r="B13" s="89"/>
      <c r="C13" s="101"/>
      <c r="D13" s="96"/>
      <c r="E13" s="101"/>
      <c r="F13" s="66">
        <v>0</v>
      </c>
      <c r="G13" s="66">
        <v>0</v>
      </c>
      <c r="H13" s="66">
        <f t="shared" ref="H13" si="0">F13+G13</f>
        <v>0</v>
      </c>
      <c r="I13" s="76"/>
      <c r="J13" s="105"/>
    </row>
    <row r="14" spans="1:12" s="59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>
        <f>SUM(F12:F13)</f>
        <v>0</v>
      </c>
      <c r="G14" s="69">
        <f>SUM(G12:G13)</f>
        <v>0</v>
      </c>
      <c r="H14" s="69">
        <f>SUM(H12:H13)</f>
        <v>0</v>
      </c>
      <c r="I14" s="77"/>
      <c r="J14" s="106"/>
    </row>
    <row r="15" spans="1:12" ht="21" customHeight="1">
      <c r="A15" s="94">
        <v>3</v>
      </c>
      <c r="B15" s="87" t="s">
        <v>21</v>
      </c>
      <c r="C15" s="99">
        <v>0</v>
      </c>
      <c r="D15" s="103"/>
      <c r="E15" s="99">
        <f>C15*D15</f>
        <v>0</v>
      </c>
      <c r="F15" s="66">
        <v>0</v>
      </c>
      <c r="G15" s="66">
        <v>0</v>
      </c>
      <c r="H15" s="66">
        <f>F15+G15</f>
        <v>0</v>
      </c>
      <c r="I15" s="76"/>
      <c r="J15" s="107" t="s">
        <v>22</v>
      </c>
    </row>
    <row r="16" spans="1:12" ht="21" customHeight="1">
      <c r="A16" s="94"/>
      <c r="B16" s="87"/>
      <c r="C16" s="99"/>
      <c r="D16" s="103"/>
      <c r="E16" s="99"/>
      <c r="F16" s="66">
        <v>0</v>
      </c>
      <c r="G16" s="66">
        <v>0</v>
      </c>
      <c r="H16" s="66">
        <f>F16+G16</f>
        <v>0</v>
      </c>
      <c r="I16" s="76"/>
      <c r="J16" s="108"/>
    </row>
    <row r="17" spans="1:10" ht="21" customHeight="1">
      <c r="A17" s="94"/>
      <c r="B17" s="87"/>
      <c r="C17" s="99"/>
      <c r="D17" s="103"/>
      <c r="E17" s="99"/>
      <c r="F17" s="66">
        <v>0</v>
      </c>
      <c r="G17" s="66">
        <v>0</v>
      </c>
      <c r="H17" s="66">
        <f>F17+G17</f>
        <v>0</v>
      </c>
      <c r="I17" s="76"/>
      <c r="J17" s="108"/>
    </row>
    <row r="18" spans="1:10" ht="21" customHeight="1">
      <c r="A18" s="94"/>
      <c r="B18" s="87"/>
      <c r="C18" s="99"/>
      <c r="D18" s="103"/>
      <c r="E18" s="99"/>
      <c r="F18" s="66">
        <v>0</v>
      </c>
      <c r="G18" s="66">
        <v>0</v>
      </c>
      <c r="H18" s="66">
        <f>F18+G18</f>
        <v>0</v>
      </c>
      <c r="I18" s="76"/>
      <c r="J18" s="108"/>
    </row>
    <row r="19" spans="1:10" s="59" customFormat="1" ht="21" customHeight="1">
      <c r="A19" s="67"/>
      <c r="B19" s="68" t="s">
        <v>23</v>
      </c>
      <c r="C19" s="69">
        <f>SUM(C15)</f>
        <v>0</v>
      </c>
      <c r="D19" s="69">
        <f t="shared" ref="D19:E19" si="1">SUM(D15)</f>
        <v>0</v>
      </c>
      <c r="E19" s="69">
        <f t="shared" si="1"/>
        <v>0</v>
      </c>
      <c r="F19" s="69">
        <f>SUM(F15:F18)</f>
        <v>0</v>
      </c>
      <c r="G19" s="69">
        <f t="shared" ref="G19:H19" si="2">SUM(G15:G18)</f>
        <v>0</v>
      </c>
      <c r="H19" s="69">
        <f t="shared" si="2"/>
        <v>0</v>
      </c>
      <c r="I19" s="77"/>
      <c r="J19" s="109"/>
    </row>
    <row r="20" spans="1:10" ht="21" customHeight="1">
      <c r="A20" s="94">
        <v>4</v>
      </c>
      <c r="B20" s="87" t="s">
        <v>24</v>
      </c>
      <c r="C20" s="99">
        <v>4000</v>
      </c>
      <c r="D20" s="103">
        <v>1</v>
      </c>
      <c r="E20" s="99">
        <f>C20*D20</f>
        <v>4000</v>
      </c>
      <c r="F20" s="66">
        <v>0</v>
      </c>
      <c r="G20" s="66"/>
      <c r="H20" s="66">
        <f>SUM(E23-F23)</f>
        <v>4000</v>
      </c>
      <c r="I20" s="76"/>
      <c r="J20" s="107" t="s">
        <v>25</v>
      </c>
    </row>
    <row r="21" spans="1:10" ht="21" customHeight="1">
      <c r="A21" s="94"/>
      <c r="B21" s="87"/>
      <c r="C21" s="99"/>
      <c r="D21" s="103"/>
      <c r="E21" s="99"/>
      <c r="F21" s="66"/>
      <c r="G21" s="66"/>
      <c r="H21" s="66"/>
      <c r="I21" s="76"/>
      <c r="J21" s="108"/>
    </row>
    <row r="22" spans="1:10" ht="21" customHeight="1">
      <c r="A22" s="94"/>
      <c r="B22" s="87"/>
      <c r="C22" s="99"/>
      <c r="D22" s="103"/>
      <c r="E22" s="99"/>
      <c r="F22" s="66"/>
      <c r="G22" s="66"/>
      <c r="H22" s="66"/>
      <c r="I22" s="76"/>
      <c r="J22" s="108"/>
    </row>
    <row r="23" spans="1:10" s="59" customFormat="1" ht="21" customHeight="1">
      <c r="A23" s="67"/>
      <c r="B23" s="68" t="s">
        <v>26</v>
      </c>
      <c r="C23" s="69">
        <v>0</v>
      </c>
      <c r="D23" s="69">
        <f t="shared" ref="D23:E23" si="3">SUM(D20)</f>
        <v>1</v>
      </c>
      <c r="E23" s="69">
        <f t="shared" si="3"/>
        <v>4000</v>
      </c>
      <c r="F23" s="69">
        <v>0</v>
      </c>
      <c r="G23" s="69">
        <f>SUM(G20:G22)</f>
        <v>0</v>
      </c>
      <c r="H23" s="69">
        <f>SUM(H20:H22)</f>
        <v>4000</v>
      </c>
      <c r="I23" s="77"/>
      <c r="J23" s="109"/>
    </row>
    <row r="24" spans="1:10" ht="21" customHeight="1">
      <c r="A24" s="95">
        <v>5</v>
      </c>
      <c r="B24" s="88" t="s">
        <v>27</v>
      </c>
      <c r="C24" s="100">
        <v>3000</v>
      </c>
      <c r="D24" s="95">
        <v>1</v>
      </c>
      <c r="E24" s="100">
        <f>C24*D24</f>
        <v>3000</v>
      </c>
      <c r="F24" s="66"/>
      <c r="G24" s="66"/>
      <c r="H24" s="66"/>
      <c r="I24" s="76"/>
      <c r="J24" s="104" t="s">
        <v>28</v>
      </c>
    </row>
    <row r="25" spans="1:10" ht="21" customHeight="1">
      <c r="A25" s="97"/>
      <c r="B25" s="90"/>
      <c r="C25" s="102"/>
      <c r="D25" s="97"/>
      <c r="E25" s="102"/>
      <c r="F25" s="66"/>
      <c r="G25" s="66"/>
      <c r="H25" s="66"/>
      <c r="I25" s="76"/>
      <c r="J25" s="105"/>
    </row>
    <row r="26" spans="1:10" ht="21" customHeight="1">
      <c r="A26" s="97"/>
      <c r="B26" s="90"/>
      <c r="C26" s="102"/>
      <c r="D26" s="97"/>
      <c r="E26" s="102"/>
      <c r="F26" s="66"/>
      <c r="G26" s="66"/>
      <c r="H26" s="66"/>
      <c r="I26" s="76"/>
      <c r="J26" s="105"/>
    </row>
    <row r="27" spans="1:10" s="59" customFormat="1" ht="21" customHeight="1">
      <c r="A27" s="67"/>
      <c r="B27" s="68" t="s">
        <v>29</v>
      </c>
      <c r="C27" s="69">
        <f>SUM(C24)</f>
        <v>3000</v>
      </c>
      <c r="D27" s="69">
        <f t="shared" ref="D27:E27" si="4">SUM(D24)</f>
        <v>1</v>
      </c>
      <c r="E27" s="69">
        <f t="shared" si="4"/>
        <v>3000</v>
      </c>
      <c r="F27" s="69">
        <f>SUM(F24:F26)</f>
        <v>0</v>
      </c>
      <c r="G27" s="69">
        <f>SUM(G24:G26)</f>
        <v>0</v>
      </c>
      <c r="H27" s="69">
        <f>SUM(H24:H26)</f>
        <v>0</v>
      </c>
      <c r="I27" s="77"/>
      <c r="J27" s="106"/>
    </row>
    <row r="28" spans="1:10" ht="21" customHeight="1">
      <c r="A28" s="94">
        <v>6</v>
      </c>
      <c r="B28" s="87" t="s">
        <v>30</v>
      </c>
      <c r="C28" s="99">
        <v>0</v>
      </c>
      <c r="D28" s="103"/>
      <c r="E28" s="99">
        <f t="shared" ref="E28:E45" si="5">C28*D28</f>
        <v>0</v>
      </c>
      <c r="F28" s="66">
        <v>0</v>
      </c>
      <c r="G28" s="66">
        <v>0</v>
      </c>
      <c r="H28" s="66">
        <f>F28+G28</f>
        <v>0</v>
      </c>
      <c r="I28" s="76"/>
      <c r="J28" s="104" t="s">
        <v>31</v>
      </c>
    </row>
    <row r="29" spans="1:10" ht="21" customHeight="1">
      <c r="A29" s="94"/>
      <c r="B29" s="87"/>
      <c r="C29" s="99"/>
      <c r="D29" s="103"/>
      <c r="E29" s="99"/>
      <c r="F29" s="66">
        <v>0</v>
      </c>
      <c r="G29" s="66">
        <v>0</v>
      </c>
      <c r="H29" s="66">
        <f>F29+G29</f>
        <v>0</v>
      </c>
      <c r="I29" s="76"/>
      <c r="J29" s="108"/>
    </row>
    <row r="30" spans="1:10" ht="21" customHeight="1">
      <c r="A30" s="94"/>
      <c r="B30" s="87"/>
      <c r="C30" s="99"/>
      <c r="D30" s="103"/>
      <c r="E30" s="99"/>
      <c r="F30" s="66"/>
      <c r="G30" s="66"/>
      <c r="H30" s="66"/>
      <c r="I30" s="76"/>
      <c r="J30" s="108"/>
    </row>
    <row r="31" spans="1:10" ht="21" customHeight="1">
      <c r="A31" s="94"/>
      <c r="B31" s="87"/>
      <c r="C31" s="99"/>
      <c r="D31" s="103"/>
      <c r="E31" s="99"/>
      <c r="F31" s="66"/>
      <c r="G31" s="66"/>
      <c r="H31" s="66"/>
      <c r="I31" s="76"/>
      <c r="J31" s="108"/>
    </row>
    <row r="32" spans="1:10" s="59" customFormat="1" ht="21" customHeight="1">
      <c r="A32" s="67"/>
      <c r="B32" s="68" t="s">
        <v>32</v>
      </c>
      <c r="C32" s="69">
        <f>SUM(C28)</f>
        <v>0</v>
      </c>
      <c r="D32" s="69">
        <f t="shared" ref="D32:E32" si="6">SUM(D28)</f>
        <v>0</v>
      </c>
      <c r="E32" s="69">
        <f t="shared" si="6"/>
        <v>0</v>
      </c>
      <c r="F32" s="69">
        <f>SUM(F28:F31)</f>
        <v>0</v>
      </c>
      <c r="G32" s="69">
        <f t="shared" ref="G32:H32" si="7">SUM(G28:G31)</f>
        <v>0</v>
      </c>
      <c r="H32" s="69">
        <f t="shared" si="7"/>
        <v>0</v>
      </c>
      <c r="I32" s="77"/>
      <c r="J32" s="109"/>
    </row>
    <row r="33" spans="1:10" ht="21" customHeight="1">
      <c r="A33" s="94">
        <v>7</v>
      </c>
      <c r="B33" s="87" t="s">
        <v>33</v>
      </c>
      <c r="C33" s="99">
        <v>0</v>
      </c>
      <c r="D33" s="103"/>
      <c r="E33" s="99">
        <f t="shared" si="5"/>
        <v>0</v>
      </c>
      <c r="F33" s="66">
        <v>0</v>
      </c>
      <c r="G33" s="66">
        <v>0</v>
      </c>
      <c r="H33" s="66">
        <f>F33+G33</f>
        <v>0</v>
      </c>
      <c r="I33" s="76"/>
      <c r="J33" s="107"/>
    </row>
    <row r="34" spans="1:10" ht="21" customHeight="1">
      <c r="A34" s="94"/>
      <c r="B34" s="87"/>
      <c r="C34" s="99"/>
      <c r="D34" s="103"/>
      <c r="E34" s="99"/>
      <c r="F34" s="66">
        <v>0</v>
      </c>
      <c r="G34" s="66">
        <v>0</v>
      </c>
      <c r="H34" s="66">
        <f>F34+G34</f>
        <v>0</v>
      </c>
      <c r="I34" s="76"/>
      <c r="J34" s="108"/>
    </row>
    <row r="35" spans="1:10" ht="21" customHeight="1">
      <c r="A35" s="94"/>
      <c r="B35" s="87"/>
      <c r="C35" s="99"/>
      <c r="D35" s="103"/>
      <c r="E35" s="99"/>
      <c r="F35" s="66">
        <v>0</v>
      </c>
      <c r="G35" s="66">
        <v>0</v>
      </c>
      <c r="H35" s="66">
        <f>F35+G35</f>
        <v>0</v>
      </c>
      <c r="I35" s="76"/>
      <c r="J35" s="108"/>
    </row>
    <row r="36" spans="1:10" ht="21" customHeight="1">
      <c r="A36" s="94"/>
      <c r="B36" s="87"/>
      <c r="C36" s="99"/>
      <c r="D36" s="103"/>
      <c r="E36" s="99"/>
      <c r="F36" s="66">
        <v>0</v>
      </c>
      <c r="G36" s="66">
        <v>0</v>
      </c>
      <c r="H36" s="66">
        <f>F36+G36</f>
        <v>0</v>
      </c>
      <c r="I36" s="76"/>
      <c r="J36" s="108"/>
    </row>
    <row r="37" spans="1:10" s="59" customFormat="1" ht="21" customHeight="1">
      <c r="A37" s="67"/>
      <c r="B37" s="68" t="s">
        <v>34</v>
      </c>
      <c r="C37" s="69">
        <f>SUM(C33)</f>
        <v>0</v>
      </c>
      <c r="D37" s="69">
        <f t="shared" ref="D37:E37" si="8">SUM(D33)</f>
        <v>0</v>
      </c>
      <c r="E37" s="69">
        <f t="shared" si="8"/>
        <v>0</v>
      </c>
      <c r="F37" s="69">
        <f>SUM(F33:F36)</f>
        <v>0</v>
      </c>
      <c r="G37" s="69">
        <f t="shared" ref="G37:H37" si="9">SUM(G33:G36)</f>
        <v>0</v>
      </c>
      <c r="H37" s="69">
        <f t="shared" si="9"/>
        <v>0</v>
      </c>
      <c r="I37" s="77"/>
      <c r="J37" s="109"/>
    </row>
    <row r="38" spans="1:10" ht="21" customHeight="1">
      <c r="A38" s="94">
        <v>8</v>
      </c>
      <c r="B38" s="87" t="s">
        <v>35</v>
      </c>
      <c r="C38" s="99">
        <v>0</v>
      </c>
      <c r="D38" s="103"/>
      <c r="E38" s="99">
        <f t="shared" si="5"/>
        <v>0</v>
      </c>
      <c r="F38" s="66">
        <v>0</v>
      </c>
      <c r="G38" s="66">
        <v>0</v>
      </c>
      <c r="H38" s="66">
        <f>F38+G38</f>
        <v>0</v>
      </c>
      <c r="I38" s="76"/>
      <c r="J38" s="107" t="s">
        <v>36</v>
      </c>
    </row>
    <row r="39" spans="1:10" ht="21" customHeight="1">
      <c r="A39" s="94"/>
      <c r="B39" s="87"/>
      <c r="C39" s="99"/>
      <c r="D39" s="103"/>
      <c r="E39" s="99"/>
      <c r="F39" s="66">
        <v>0</v>
      </c>
      <c r="G39" s="66">
        <v>0</v>
      </c>
      <c r="H39" s="66">
        <f>F39+G39</f>
        <v>0</v>
      </c>
      <c r="I39" s="76"/>
      <c r="J39" s="108"/>
    </row>
    <row r="40" spans="1:10" s="59" customFormat="1" ht="21" customHeight="1">
      <c r="A40" s="67"/>
      <c r="B40" s="68" t="s">
        <v>37</v>
      </c>
      <c r="C40" s="69">
        <f>SUM(C38)</f>
        <v>0</v>
      </c>
      <c r="D40" s="69">
        <f t="shared" ref="D40:E40" si="10">SUM(D38)</f>
        <v>0</v>
      </c>
      <c r="E40" s="69">
        <f t="shared" si="10"/>
        <v>0</v>
      </c>
      <c r="F40" s="69">
        <f>SUM(F38:F39)</f>
        <v>0</v>
      </c>
      <c r="G40" s="69">
        <f t="shared" ref="G40:H40" si="11">SUM(G38:G39)</f>
        <v>0</v>
      </c>
      <c r="H40" s="69">
        <f t="shared" si="11"/>
        <v>0</v>
      </c>
      <c r="I40" s="77"/>
      <c r="J40" s="109"/>
    </row>
    <row r="41" spans="1:10" ht="21" customHeight="1">
      <c r="A41" s="94">
        <v>9</v>
      </c>
      <c r="B41" s="87" t="s">
        <v>38</v>
      </c>
      <c r="C41" s="99"/>
      <c r="D41" s="103"/>
      <c r="E41" s="99">
        <f t="shared" si="5"/>
        <v>0</v>
      </c>
      <c r="F41" s="66">
        <v>0</v>
      </c>
      <c r="G41" s="66">
        <v>0</v>
      </c>
      <c r="H41" s="66">
        <f>F41+G41</f>
        <v>0</v>
      </c>
      <c r="I41" s="76"/>
      <c r="J41" s="104" t="s">
        <v>39</v>
      </c>
    </row>
    <row r="42" spans="1:10" ht="21" customHeight="1">
      <c r="A42" s="94"/>
      <c r="B42" s="87"/>
      <c r="C42" s="99"/>
      <c r="D42" s="103"/>
      <c r="E42" s="99"/>
      <c r="F42" s="66">
        <v>0</v>
      </c>
      <c r="G42" s="66">
        <v>0</v>
      </c>
      <c r="H42" s="66">
        <f>F42+G42</f>
        <v>0</v>
      </c>
      <c r="I42" s="76"/>
      <c r="J42" s="105"/>
    </row>
    <row r="43" spans="1:10" ht="21" customHeight="1">
      <c r="A43" s="94"/>
      <c r="B43" s="87"/>
      <c r="C43" s="99"/>
      <c r="D43" s="103"/>
      <c r="E43" s="99"/>
      <c r="F43" s="66">
        <v>0</v>
      </c>
      <c r="G43" s="66">
        <v>0</v>
      </c>
      <c r="H43" s="66">
        <f>F43+G43</f>
        <v>0</v>
      </c>
      <c r="I43" s="76"/>
      <c r="J43" s="105"/>
    </row>
    <row r="44" spans="1:10" s="59" customFormat="1" ht="21" customHeight="1">
      <c r="A44" s="67"/>
      <c r="B44" s="68" t="s">
        <v>40</v>
      </c>
      <c r="C44" s="69"/>
      <c r="D44" s="69">
        <f t="shared" ref="D44:E44" si="12">SUM(D41)</f>
        <v>0</v>
      </c>
      <c r="E44" s="69">
        <f t="shared" si="12"/>
        <v>0</v>
      </c>
      <c r="F44" s="69">
        <f>SUM(F41:F43)</f>
        <v>0</v>
      </c>
      <c r="G44" s="69">
        <f t="shared" ref="G44:H44" si="13">SUM(G41:G43)</f>
        <v>0</v>
      </c>
      <c r="H44" s="69">
        <f t="shared" si="13"/>
        <v>0</v>
      </c>
      <c r="I44" s="77"/>
      <c r="J44" s="106"/>
    </row>
    <row r="45" spans="1:10" ht="21" customHeight="1">
      <c r="A45" s="95">
        <v>10</v>
      </c>
      <c r="B45" s="88" t="s">
        <v>41</v>
      </c>
      <c r="C45" s="100">
        <v>3000</v>
      </c>
      <c r="D45" s="95">
        <v>1</v>
      </c>
      <c r="E45" s="100">
        <f t="shared" si="5"/>
        <v>3000</v>
      </c>
      <c r="F45" s="66"/>
      <c r="G45" s="66"/>
      <c r="H45" s="66"/>
      <c r="I45" s="76"/>
      <c r="J45" s="107" t="s">
        <v>42</v>
      </c>
    </row>
    <row r="46" spans="1:10" ht="21" customHeight="1">
      <c r="A46" s="97"/>
      <c r="B46" s="90"/>
      <c r="C46" s="102"/>
      <c r="D46" s="97"/>
      <c r="E46" s="102"/>
      <c r="F46" s="66"/>
      <c r="G46" s="66"/>
      <c r="H46" s="66"/>
      <c r="I46" s="76"/>
      <c r="J46" s="108"/>
    </row>
    <row r="47" spans="1:10" ht="21" customHeight="1">
      <c r="A47" s="97"/>
      <c r="B47" s="90"/>
      <c r="C47" s="102"/>
      <c r="D47" s="97"/>
      <c r="E47" s="102"/>
      <c r="F47" s="66"/>
      <c r="G47" s="66"/>
      <c r="H47" s="66"/>
      <c r="I47" s="76"/>
      <c r="J47" s="108"/>
    </row>
    <row r="48" spans="1:10" s="59" customFormat="1" ht="21" customHeight="1">
      <c r="A48" s="67"/>
      <c r="B48" s="68" t="s">
        <v>43</v>
      </c>
      <c r="C48" s="69">
        <f>SUM(C45)</f>
        <v>3000</v>
      </c>
      <c r="D48" s="69">
        <f t="shared" ref="D48" si="14">SUM(D45)</f>
        <v>1</v>
      </c>
      <c r="E48" s="69">
        <v>3000</v>
      </c>
      <c r="F48" s="69">
        <f>SUM(F45:F47)</f>
        <v>0</v>
      </c>
      <c r="G48" s="69">
        <f>SUM(G45:G47)</f>
        <v>0</v>
      </c>
      <c r="H48" s="69">
        <f>SUM(H45:H47)</f>
        <v>0</v>
      </c>
      <c r="I48" s="77"/>
      <c r="J48" s="109"/>
    </row>
    <row r="49" spans="1:10" ht="21" customHeight="1">
      <c r="A49" s="67"/>
      <c r="B49" s="68" t="s">
        <v>44</v>
      </c>
      <c r="C49" s="69">
        <v>0</v>
      </c>
      <c r="D49" s="69">
        <f t="shared" ref="D49:G49" si="15">SUM(D48,D44,D40,D37,D32,D27,D23,D19,D14,D11)</f>
        <v>3</v>
      </c>
      <c r="E49" s="69">
        <f t="shared" si="15"/>
        <v>10000</v>
      </c>
      <c r="F49" s="69">
        <f t="shared" si="15"/>
        <v>0</v>
      </c>
      <c r="G49" s="69">
        <f t="shared" si="15"/>
        <v>0</v>
      </c>
      <c r="H49" s="69">
        <v>0</v>
      </c>
      <c r="I49" s="77"/>
      <c r="J49" s="78"/>
    </row>
    <row r="53" spans="1:10" ht="21" customHeight="1">
      <c r="A53" s="84" t="s">
        <v>45</v>
      </c>
      <c r="B53" s="85"/>
      <c r="C53" s="86" t="s">
        <v>46</v>
      </c>
      <c r="D53" s="86"/>
      <c r="E53" s="86" t="s">
        <v>47</v>
      </c>
      <c r="F53" s="86"/>
      <c r="G53" s="86" t="s">
        <v>48</v>
      </c>
      <c r="H53" s="86"/>
      <c r="I53" s="79" t="s">
        <v>49</v>
      </c>
    </row>
    <row r="54" spans="1:10" ht="21" customHeight="1">
      <c r="A54" s="91">
        <v>10000</v>
      </c>
      <c r="B54" s="92"/>
      <c r="C54" s="92"/>
      <c r="D54" s="92"/>
      <c r="E54" s="92"/>
      <c r="F54" s="92"/>
      <c r="G54" s="92"/>
      <c r="H54" s="92"/>
      <c r="I54" s="80"/>
    </row>
    <row r="56" spans="1:10" ht="21" customHeight="1">
      <c r="A56" s="70" t="s">
        <v>50</v>
      </c>
      <c r="B56" s="71"/>
      <c r="C56" s="72" t="s">
        <v>51</v>
      </c>
      <c r="D56" s="70"/>
      <c r="E56" s="70" t="s">
        <v>52</v>
      </c>
      <c r="F56" s="70"/>
      <c r="G56" s="70" t="s">
        <v>53</v>
      </c>
      <c r="H56" s="70"/>
      <c r="I56" s="71"/>
    </row>
  </sheetData>
  <mergeCells count="76">
    <mergeCell ref="J41:J44"/>
    <mergeCell ref="J45:J48"/>
    <mergeCell ref="H4:I5"/>
    <mergeCell ref="J20:J23"/>
    <mergeCell ref="J24:J27"/>
    <mergeCell ref="J28:J32"/>
    <mergeCell ref="J33:J37"/>
    <mergeCell ref="J38:J40"/>
    <mergeCell ref="J4:J5"/>
    <mergeCell ref="J6:J7"/>
    <mergeCell ref="J8:J11"/>
    <mergeCell ref="J12:J14"/>
    <mergeCell ref="J15:J19"/>
    <mergeCell ref="E28:E31"/>
    <mergeCell ref="E33:E36"/>
    <mergeCell ref="E38:E39"/>
    <mergeCell ref="E41:E43"/>
    <mergeCell ref="E45:E47"/>
    <mergeCell ref="E8:E10"/>
    <mergeCell ref="E12:E13"/>
    <mergeCell ref="E15:E18"/>
    <mergeCell ref="E20:E22"/>
    <mergeCell ref="E24:E26"/>
    <mergeCell ref="D28:D31"/>
    <mergeCell ref="D33:D36"/>
    <mergeCell ref="D38:D39"/>
    <mergeCell ref="D41:D43"/>
    <mergeCell ref="D45:D47"/>
    <mergeCell ref="D8:D10"/>
    <mergeCell ref="D12:D13"/>
    <mergeCell ref="D15:D18"/>
    <mergeCell ref="D20:D22"/>
    <mergeCell ref="D24:D26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Normal="100" zoomScaleSheetLayoutView="100" workbookViewId="0">
      <selection activeCell="K33" sqref="K3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81" t="s">
        <v>54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55</v>
      </c>
      <c r="E5" s="30"/>
      <c r="F5" s="113" t="s">
        <v>109</v>
      </c>
      <c r="G5" s="113"/>
      <c r="H5" s="30" t="s">
        <v>56</v>
      </c>
      <c r="I5" s="29"/>
      <c r="J5" s="113" t="e">
        <f>G1:H13</f>
        <v>#VALUE!</v>
      </c>
      <c r="K5" s="114"/>
    </row>
    <row r="6" spans="2:11" ht="20" customHeight="1">
      <c r="B6" s="31"/>
      <c r="C6" s="32"/>
      <c r="D6" s="33" t="s">
        <v>57</v>
      </c>
      <c r="E6" s="33"/>
      <c r="F6" s="115" t="s">
        <v>112</v>
      </c>
      <c r="G6" s="115"/>
      <c r="H6" s="33" t="s">
        <v>58</v>
      </c>
      <c r="I6" s="32"/>
      <c r="J6" s="115" t="s">
        <v>59</v>
      </c>
      <c r="K6" s="116"/>
    </row>
    <row r="7" spans="2:11" ht="20" customHeight="1">
      <c r="B7" s="31"/>
      <c r="C7" s="32"/>
      <c r="D7" s="33" t="s">
        <v>60</v>
      </c>
      <c r="E7" s="33"/>
      <c r="F7" s="117" t="s">
        <v>113</v>
      </c>
      <c r="G7" s="115"/>
      <c r="H7" s="33" t="s">
        <v>61</v>
      </c>
      <c r="I7" s="49"/>
      <c r="J7" s="117">
        <v>44420</v>
      </c>
      <c r="K7" s="116"/>
    </row>
    <row r="8" spans="2:11" ht="20" customHeight="1">
      <c r="B8" s="34"/>
      <c r="C8" s="35"/>
      <c r="D8" s="36"/>
      <c r="E8" s="36"/>
      <c r="F8" s="44"/>
      <c r="G8" s="44"/>
      <c r="H8" s="36" t="s">
        <v>62</v>
      </c>
      <c r="I8" s="50"/>
      <c r="J8" s="118" t="s">
        <v>111</v>
      </c>
      <c r="K8" s="11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20" t="s">
        <v>3</v>
      </c>
      <c r="C10" s="121"/>
      <c r="D10" s="38" t="s">
        <v>63</v>
      </c>
      <c r="E10" s="122" t="s">
        <v>64</v>
      </c>
      <c r="F10" s="123"/>
      <c r="G10" s="41" t="s">
        <v>65</v>
      </c>
      <c r="H10" s="45" t="s">
        <v>66</v>
      </c>
      <c r="I10" s="122" t="s">
        <v>67</v>
      </c>
      <c r="J10" s="123"/>
      <c r="K10" s="41" t="s">
        <v>68</v>
      </c>
    </row>
    <row r="11" spans="2:11" ht="20" customHeight="1">
      <c r="B11" s="124">
        <v>1</v>
      </c>
      <c r="C11" s="125"/>
      <c r="D11" s="134" t="s">
        <v>69</v>
      </c>
      <c r="E11" s="124" t="s">
        <v>70</v>
      </c>
      <c r="F11" s="125"/>
      <c r="G11" s="46"/>
      <c r="H11" s="46"/>
      <c r="I11" s="126"/>
      <c r="J11" s="127"/>
      <c r="K11" s="53" t="s">
        <v>71</v>
      </c>
    </row>
    <row r="12" spans="2:11" ht="20" customHeight="1">
      <c r="B12" s="124">
        <v>2</v>
      </c>
      <c r="C12" s="125"/>
      <c r="D12" s="135"/>
      <c r="E12" s="128" t="s">
        <v>72</v>
      </c>
      <c r="F12" s="128"/>
      <c r="G12" s="46">
        <v>830.2</v>
      </c>
      <c r="H12" s="46">
        <v>830.2</v>
      </c>
      <c r="I12" s="126"/>
      <c r="J12" s="127"/>
      <c r="K12" s="53" t="s">
        <v>73</v>
      </c>
    </row>
    <row r="13" spans="2:11" ht="20" customHeight="1">
      <c r="B13" s="124">
        <v>3</v>
      </c>
      <c r="C13" s="125"/>
      <c r="D13" s="135"/>
      <c r="E13" s="124" t="s">
        <v>108</v>
      </c>
      <c r="F13" s="125"/>
      <c r="G13" s="46">
        <v>646</v>
      </c>
      <c r="H13" s="46">
        <v>646</v>
      </c>
      <c r="I13" s="126"/>
      <c r="J13" s="127"/>
      <c r="K13" s="53" t="s">
        <v>71</v>
      </c>
    </row>
    <row r="14" spans="2:11" ht="20" customHeight="1">
      <c r="B14" s="39"/>
      <c r="C14" s="40"/>
      <c r="D14" s="135"/>
      <c r="E14" s="39"/>
      <c r="F14" s="40"/>
      <c r="G14" s="46">
        <v>139.11000000000001</v>
      </c>
      <c r="H14" s="46">
        <v>70.7</v>
      </c>
      <c r="I14" s="51"/>
      <c r="J14" s="52">
        <v>70</v>
      </c>
      <c r="K14" s="53"/>
    </row>
    <row r="15" spans="2:11" ht="20" customHeight="1">
      <c r="B15" s="39"/>
      <c r="C15" s="40"/>
      <c r="D15" s="135"/>
      <c r="E15" s="39"/>
      <c r="F15" s="40"/>
      <c r="G15" s="46">
        <v>260.39999999999998</v>
      </c>
      <c r="H15" s="46">
        <v>260.39999999999998</v>
      </c>
      <c r="I15" s="51"/>
      <c r="J15" s="52"/>
      <c r="K15" s="53"/>
    </row>
    <row r="16" spans="2:11" ht="20" customHeight="1">
      <c r="B16" s="122" t="s">
        <v>44</v>
      </c>
      <c r="C16" s="129"/>
      <c r="D16" s="129"/>
      <c r="E16" s="129"/>
      <c r="F16" s="123"/>
      <c r="G16" s="47">
        <f>SUM(G11:G15)</f>
        <v>1875.71</v>
      </c>
      <c r="H16" s="47">
        <f>SUM(H11:H15)</f>
        <v>1807.3000000000002</v>
      </c>
      <c r="I16" s="130">
        <f>SUM(I11:J15)</f>
        <v>70</v>
      </c>
      <c r="J16" s="131"/>
      <c r="K16" s="54"/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55"/>
      <c r="K17" s="37"/>
    </row>
    <row r="18" spans="1:11" ht="20" customHeight="1">
      <c r="B18" s="132" t="s">
        <v>66</v>
      </c>
      <c r="C18" s="132"/>
      <c r="D18" s="132"/>
      <c r="E18" s="132"/>
      <c r="F18" s="132"/>
      <c r="G18" s="132" t="s">
        <v>74</v>
      </c>
      <c r="H18" s="132"/>
      <c r="I18" s="132"/>
      <c r="J18" s="132"/>
      <c r="K18" s="41" t="s">
        <v>75</v>
      </c>
    </row>
    <row r="19" spans="1:11" ht="20" customHeight="1">
      <c r="B19" s="133">
        <f>H16</f>
        <v>1807.3000000000002</v>
      </c>
      <c r="C19" s="133"/>
      <c r="D19" s="133"/>
      <c r="E19" s="133"/>
      <c r="F19" s="133"/>
      <c r="G19" s="133">
        <f>I16</f>
        <v>70</v>
      </c>
      <c r="H19" s="133"/>
      <c r="I19" s="133"/>
      <c r="J19" s="133"/>
      <c r="K19" s="56">
        <f>SUM(B19:J19)</f>
        <v>1877.3000000000002</v>
      </c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20" customHeight="1">
      <c r="B21" s="37" t="s">
        <v>76</v>
      </c>
      <c r="C21" s="37"/>
      <c r="D21" s="37"/>
      <c r="E21" s="37"/>
      <c r="F21" s="37" t="s">
        <v>51</v>
      </c>
      <c r="G21" s="37" t="s">
        <v>77</v>
      </c>
      <c r="H21" s="37"/>
      <c r="I21" s="37"/>
      <c r="J21" s="37" t="s">
        <v>53</v>
      </c>
      <c r="K21" s="37"/>
    </row>
    <row r="24" spans="1:11" ht="17">
      <c r="A24" s="81" t="s">
        <v>78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6" spans="1:11" ht="20" customHeight="1">
      <c r="B26" s="28"/>
      <c r="C26" s="29"/>
      <c r="D26" s="30" t="s">
        <v>55</v>
      </c>
      <c r="E26" s="30"/>
      <c r="F26" s="113" t="s">
        <v>109</v>
      </c>
      <c r="G26" s="113"/>
      <c r="H26" s="30" t="s">
        <v>56</v>
      </c>
      <c r="I26" s="29"/>
      <c r="J26" s="113" t="s">
        <v>110</v>
      </c>
      <c r="K26" s="114"/>
    </row>
    <row r="27" spans="1:11" ht="20" customHeight="1">
      <c r="B27" s="31"/>
      <c r="C27" s="32"/>
      <c r="D27" s="33" t="s">
        <v>57</v>
      </c>
      <c r="E27" s="33"/>
      <c r="F27" s="115" t="s">
        <v>112</v>
      </c>
      <c r="G27" s="115"/>
      <c r="H27" s="33" t="s">
        <v>58</v>
      </c>
      <c r="I27" s="32"/>
      <c r="J27" s="115" t="s">
        <v>110</v>
      </c>
      <c r="K27" s="116"/>
    </row>
    <row r="28" spans="1:11" ht="20" customHeight="1">
      <c r="B28" s="31"/>
      <c r="C28" s="32"/>
      <c r="D28" s="33" t="s">
        <v>60</v>
      </c>
      <c r="E28" s="33"/>
      <c r="F28" s="115" t="s">
        <v>114</v>
      </c>
      <c r="G28" s="115"/>
      <c r="H28" s="33" t="s">
        <v>61</v>
      </c>
      <c r="I28" s="49"/>
      <c r="J28" s="117">
        <v>44495</v>
      </c>
      <c r="K28" s="116"/>
    </row>
    <row r="29" spans="1:11" ht="20" customHeight="1">
      <c r="B29" s="34"/>
      <c r="C29" s="35"/>
      <c r="D29" s="36"/>
      <c r="E29" s="36"/>
      <c r="F29" s="44"/>
      <c r="G29" s="44"/>
      <c r="H29" s="36" t="s">
        <v>62</v>
      </c>
      <c r="I29" s="50"/>
      <c r="J29" s="118" t="s">
        <v>111</v>
      </c>
      <c r="K29" s="119"/>
    </row>
    <row r="30" spans="1:11" ht="20" customHeight="1"/>
    <row r="31" spans="1:11" ht="20" customHeight="1">
      <c r="B31" s="128"/>
      <c r="C31" s="128"/>
      <c r="D31" s="42" t="s">
        <v>79</v>
      </c>
      <c r="E31" s="128" t="s">
        <v>80</v>
      </c>
      <c r="F31" s="128"/>
      <c r="G31" s="46" t="s">
        <v>81</v>
      </c>
      <c r="H31" s="46" t="s">
        <v>82</v>
      </c>
      <c r="I31" s="136" t="s">
        <v>44</v>
      </c>
      <c r="J31" s="136"/>
      <c r="K31" s="57" t="s">
        <v>68</v>
      </c>
    </row>
    <row r="32" spans="1:11" ht="20" customHeight="1">
      <c r="B32" s="128"/>
      <c r="C32" s="128"/>
      <c r="D32" s="42" t="s">
        <v>112</v>
      </c>
      <c r="E32" s="148">
        <v>44486</v>
      </c>
      <c r="F32" s="128"/>
      <c r="G32" s="46">
        <v>200</v>
      </c>
      <c r="H32" s="46">
        <v>1</v>
      </c>
      <c r="I32" s="126">
        <f>H32*G32</f>
        <v>200</v>
      </c>
      <c r="J32" s="127"/>
      <c r="K32" s="58"/>
    </row>
    <row r="33" spans="2:11" ht="20" customHeight="1">
      <c r="B33" s="128"/>
      <c r="C33" s="128"/>
      <c r="D33" s="42"/>
      <c r="E33" s="128" t="s">
        <v>115</v>
      </c>
      <c r="F33" s="128"/>
      <c r="G33" s="46">
        <v>100</v>
      </c>
      <c r="H33" s="46">
        <v>3</v>
      </c>
      <c r="I33" s="126">
        <f>H33*G33</f>
        <v>300</v>
      </c>
      <c r="J33" s="127"/>
      <c r="K33" s="58"/>
    </row>
    <row r="34" spans="2:11" ht="20" customHeight="1">
      <c r="B34" s="128"/>
      <c r="C34" s="128"/>
      <c r="D34" s="43"/>
      <c r="E34" s="128"/>
      <c r="F34" s="128"/>
      <c r="G34" s="46"/>
      <c r="H34" s="46"/>
      <c r="I34" s="126"/>
      <c r="J34" s="127"/>
      <c r="K34" s="58"/>
    </row>
    <row r="35" spans="2:11" ht="20" customHeight="1">
      <c r="B35" s="122"/>
      <c r="C35" s="129"/>
      <c r="D35" s="129"/>
      <c r="E35" s="129"/>
      <c r="F35" s="123"/>
      <c r="G35" s="47"/>
      <c r="H35" s="47"/>
      <c r="I35" s="130"/>
      <c r="J35" s="131"/>
      <c r="K35" s="54"/>
    </row>
    <row r="36" spans="2:11" ht="20" customHeight="1">
      <c r="B36" s="37" t="s">
        <v>76</v>
      </c>
      <c r="C36" s="37"/>
      <c r="D36" s="37"/>
      <c r="E36" s="37"/>
      <c r="F36" s="37" t="s">
        <v>51</v>
      </c>
      <c r="G36" s="37" t="s">
        <v>77</v>
      </c>
      <c r="H36" s="37"/>
      <c r="I36" s="37"/>
      <c r="J36" s="37" t="s">
        <v>53</v>
      </c>
      <c r="K36" s="37"/>
    </row>
  </sheetData>
  <mergeCells count="49">
    <mergeCell ref="B35:F35"/>
    <mergeCell ref="I35:J35"/>
    <mergeCell ref="D11:D15"/>
    <mergeCell ref="B33:C33"/>
    <mergeCell ref="E33:F33"/>
    <mergeCell ref="I33:J33"/>
    <mergeCell ref="B34:C34"/>
    <mergeCell ref="E34:F34"/>
    <mergeCell ref="I34:J34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3:C13"/>
    <mergeCell ref="E13:F13"/>
    <mergeCell ref="I13:J13"/>
    <mergeCell ref="B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37" t="s">
        <v>83</v>
      </c>
      <c r="C5" s="137"/>
      <c r="D5" s="137"/>
      <c r="E5" s="137"/>
      <c r="F5" s="137"/>
      <c r="G5" s="137"/>
      <c r="H5" s="137"/>
      <c r="I5" s="13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55</v>
      </c>
      <c r="E8" s="7"/>
      <c r="F8" s="14"/>
      <c r="G8" s="7" t="s">
        <v>56</v>
      </c>
      <c r="H8" s="7"/>
      <c r="I8" s="18"/>
    </row>
    <row r="9" spans="2:9" ht="17.25" customHeight="1">
      <c r="B9" s="5"/>
      <c r="C9" s="6"/>
      <c r="D9" s="7" t="s">
        <v>57</v>
      </c>
      <c r="E9" s="7"/>
      <c r="F9" s="14"/>
      <c r="G9" s="7" t="s">
        <v>58</v>
      </c>
      <c r="H9" s="7"/>
      <c r="I9" s="18"/>
    </row>
    <row r="10" spans="2:9" ht="17.25" customHeight="1">
      <c r="B10" s="5"/>
      <c r="C10" s="6"/>
      <c r="D10" s="7" t="s">
        <v>60</v>
      </c>
      <c r="E10" s="7"/>
      <c r="F10" s="15"/>
      <c r="G10" s="7" t="s">
        <v>61</v>
      </c>
      <c r="H10" s="7"/>
      <c r="I10" s="19"/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38" t="s">
        <v>3</v>
      </c>
      <c r="C13" s="139"/>
      <c r="D13" s="10" t="s">
        <v>63</v>
      </c>
      <c r="E13" s="138" t="s">
        <v>64</v>
      </c>
      <c r="F13" s="139"/>
      <c r="G13" s="138" t="s">
        <v>84</v>
      </c>
      <c r="H13" s="139"/>
      <c r="I13" s="21" t="s">
        <v>68</v>
      </c>
    </row>
    <row r="14" spans="2:9" ht="21" customHeight="1">
      <c r="B14" s="140">
        <v>1</v>
      </c>
      <c r="C14" s="141"/>
      <c r="D14" s="144" t="s">
        <v>69</v>
      </c>
      <c r="E14" s="140" t="s">
        <v>70</v>
      </c>
      <c r="F14" s="141"/>
      <c r="G14" s="142"/>
      <c r="H14" s="143"/>
      <c r="I14" s="22" t="s">
        <v>85</v>
      </c>
    </row>
    <row r="15" spans="2:9" ht="21" customHeight="1">
      <c r="B15" s="140">
        <v>2</v>
      </c>
      <c r="C15" s="141"/>
      <c r="D15" s="145"/>
      <c r="E15" s="140" t="s">
        <v>72</v>
      </c>
      <c r="F15" s="141"/>
      <c r="G15" s="142"/>
      <c r="H15" s="143"/>
      <c r="I15" s="22" t="s">
        <v>85</v>
      </c>
    </row>
    <row r="16" spans="2:9" ht="21" customHeight="1">
      <c r="B16" s="140">
        <v>3</v>
      </c>
      <c r="C16" s="141"/>
      <c r="D16" s="145"/>
      <c r="E16" s="140" t="s">
        <v>86</v>
      </c>
      <c r="F16" s="141"/>
      <c r="G16" s="142"/>
      <c r="H16" s="143"/>
      <c r="I16" s="22" t="s">
        <v>87</v>
      </c>
    </row>
    <row r="17" spans="2:9" ht="21" customHeight="1">
      <c r="B17" s="140">
        <v>4</v>
      </c>
      <c r="C17" s="141"/>
      <c r="D17" s="145"/>
      <c r="E17" s="140" t="s">
        <v>88</v>
      </c>
      <c r="F17" s="141"/>
      <c r="G17" s="142"/>
      <c r="H17" s="143"/>
      <c r="I17" s="22" t="s">
        <v>85</v>
      </c>
    </row>
    <row r="18" spans="2:9" ht="21" customHeight="1">
      <c r="B18" s="140">
        <v>5</v>
      </c>
      <c r="C18" s="141"/>
      <c r="D18" s="12" t="s">
        <v>89</v>
      </c>
      <c r="E18" s="140" t="s">
        <v>90</v>
      </c>
      <c r="F18" s="141"/>
      <c r="G18" s="142"/>
      <c r="H18" s="143"/>
      <c r="I18" s="22"/>
    </row>
    <row r="19" spans="2:9" ht="21" customHeight="1">
      <c r="B19" s="140">
        <v>6</v>
      </c>
      <c r="C19" s="141"/>
      <c r="D19" s="144" t="s">
        <v>91</v>
      </c>
      <c r="E19" s="140" t="s">
        <v>90</v>
      </c>
      <c r="F19" s="141"/>
      <c r="G19" s="142"/>
      <c r="H19" s="143"/>
      <c r="I19" s="22"/>
    </row>
    <row r="20" spans="2:9" ht="21" customHeight="1">
      <c r="B20" s="140">
        <v>7</v>
      </c>
      <c r="C20" s="141"/>
      <c r="D20" s="145"/>
      <c r="E20" s="140" t="s">
        <v>88</v>
      </c>
      <c r="F20" s="141"/>
      <c r="G20" s="142"/>
      <c r="H20" s="143"/>
      <c r="I20" s="22" t="s">
        <v>92</v>
      </c>
    </row>
    <row r="21" spans="2:9" ht="21" customHeight="1">
      <c r="B21" s="140">
        <v>8</v>
      </c>
      <c r="C21" s="141"/>
      <c r="D21" s="146"/>
      <c r="E21" s="140" t="s">
        <v>93</v>
      </c>
      <c r="F21" s="141"/>
      <c r="G21" s="142"/>
      <c r="H21" s="143"/>
      <c r="I21" s="22" t="s">
        <v>92</v>
      </c>
    </row>
    <row r="22" spans="2:9" ht="32" customHeight="1">
      <c r="B22" s="140">
        <v>9</v>
      </c>
      <c r="C22" s="141"/>
      <c r="D22" s="13" t="s">
        <v>33</v>
      </c>
      <c r="E22" s="140" t="s">
        <v>94</v>
      </c>
      <c r="F22" s="141"/>
      <c r="G22" s="142"/>
      <c r="H22" s="143"/>
      <c r="I22" s="23"/>
    </row>
    <row r="23" spans="2:9" ht="21" customHeight="1">
      <c r="B23" s="140">
        <v>10</v>
      </c>
      <c r="C23" s="141"/>
      <c r="D23" s="13" t="s">
        <v>95</v>
      </c>
      <c r="E23" s="140" t="s">
        <v>96</v>
      </c>
      <c r="F23" s="141"/>
      <c r="G23" s="142"/>
      <c r="H23" s="143"/>
      <c r="I23" s="22"/>
    </row>
    <row r="24" spans="2:9" ht="21" customHeight="1">
      <c r="B24" s="140">
        <v>11</v>
      </c>
      <c r="C24" s="141"/>
      <c r="D24" s="13" t="s">
        <v>97</v>
      </c>
      <c r="E24" s="140" t="s">
        <v>98</v>
      </c>
      <c r="F24" s="141"/>
      <c r="G24" s="142"/>
      <c r="H24" s="143"/>
      <c r="I24" s="22"/>
    </row>
    <row r="25" spans="2:9" ht="21" customHeight="1">
      <c r="B25" s="140">
        <v>12</v>
      </c>
      <c r="C25" s="141"/>
      <c r="D25" s="13" t="s">
        <v>99</v>
      </c>
      <c r="E25" s="140" t="s">
        <v>100</v>
      </c>
      <c r="F25" s="141"/>
      <c r="G25" s="142"/>
      <c r="H25" s="143"/>
      <c r="I25" s="22"/>
    </row>
    <row r="26" spans="2:9" ht="21" customHeight="1">
      <c r="B26" s="140">
        <v>13</v>
      </c>
      <c r="C26" s="141"/>
      <c r="D26" s="11" t="s">
        <v>101</v>
      </c>
      <c r="E26" s="140" t="s">
        <v>102</v>
      </c>
      <c r="F26" s="141"/>
      <c r="G26" s="142"/>
      <c r="H26" s="143"/>
      <c r="I26" s="22"/>
    </row>
    <row r="27" spans="2:9" ht="21" customHeight="1">
      <c r="B27" s="140">
        <v>14</v>
      </c>
      <c r="C27" s="141"/>
      <c r="D27" s="144" t="s">
        <v>103</v>
      </c>
      <c r="E27" s="140" t="s">
        <v>104</v>
      </c>
      <c r="F27" s="141"/>
      <c r="G27" s="142"/>
      <c r="H27" s="143"/>
      <c r="I27" s="22" t="s">
        <v>105</v>
      </c>
    </row>
    <row r="28" spans="2:9" ht="21" customHeight="1">
      <c r="B28" s="140">
        <v>15</v>
      </c>
      <c r="C28" s="141"/>
      <c r="D28" s="145"/>
      <c r="E28" s="140"/>
      <c r="F28" s="141"/>
      <c r="G28" s="142"/>
      <c r="H28" s="143"/>
      <c r="I28" s="24"/>
    </row>
    <row r="29" spans="2:9" ht="21" customHeight="1">
      <c r="B29" s="140">
        <v>16</v>
      </c>
      <c r="C29" s="141"/>
      <c r="D29" s="145"/>
      <c r="E29" s="140"/>
      <c r="F29" s="141"/>
      <c r="G29" s="142"/>
      <c r="H29" s="143"/>
      <c r="I29" s="23"/>
    </row>
    <row r="30" spans="2:9" ht="21" customHeight="1">
      <c r="B30" s="140">
        <v>17</v>
      </c>
      <c r="C30" s="141"/>
      <c r="D30" s="145"/>
      <c r="E30" s="140"/>
      <c r="F30" s="141"/>
      <c r="G30" s="142"/>
      <c r="H30" s="143"/>
      <c r="I30" s="22"/>
    </row>
    <row r="31" spans="2:9" ht="21" customHeight="1">
      <c r="B31" s="140">
        <v>18</v>
      </c>
      <c r="C31" s="141"/>
      <c r="D31" s="146"/>
      <c r="E31" s="140"/>
      <c r="F31" s="141"/>
      <c r="G31" s="142"/>
      <c r="H31" s="143"/>
      <c r="I31" s="22"/>
    </row>
    <row r="32" spans="2:9" ht="29.25" customHeight="1">
      <c r="B32" s="138" t="s">
        <v>44</v>
      </c>
      <c r="C32" s="147"/>
      <c r="D32" s="147"/>
      <c r="E32" s="147"/>
      <c r="F32" s="139"/>
      <c r="G32" s="142">
        <f>SUM(G14:GH29)</f>
        <v>0</v>
      </c>
      <c r="H32" s="14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4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2021-10-26T10:02:45Z</cp:lastPrinted>
  <dcterms:created xsi:type="dcterms:W3CDTF">2014-04-21T08:52:00Z</dcterms:created>
  <dcterms:modified xsi:type="dcterms:W3CDTF">2021-10-26T10:02:48Z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