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76724\Desktop\2024.6.19-23 抖音直播绽放多元季敦煌接待-敦煌\"/>
    </mc:Choice>
  </mc:AlternateContent>
  <xr:revisionPtr revIDLastSave="0" documentId="13_ncr:1_{9DEF8270-8B82-48F7-8438-8E31ABEA9EEE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4" l="1"/>
  <c r="G12" i="4" l="1"/>
  <c r="G35" i="4" s="1"/>
  <c r="G38" i="4" l="1"/>
  <c r="H35" i="4"/>
  <c r="B38" i="4" s="1"/>
  <c r="K38" i="4" s="1"/>
  <c r="H46" i="3" l="1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<sst xmlns="http://schemas.openxmlformats.org/spreadsheetml/2006/main" count="130" uniqueCount="108">
  <si>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</si>
  <si>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</si>
  <si>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</si>
  <si>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</si>
  <si>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</si>
  <si>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</si>
  <si>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</si>
  <si>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</si>
  <si>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</si>
  <si>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</si>
  <si>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</si>
  <si>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</si>
  <si>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</si>
  <si>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</si>
  <si>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</si>
  <si>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</si>
  <si>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</si>
  <si>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</si>
  <si>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</si>
  <si>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</si>
  <si>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</si>
  <si>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</si>
  <si>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</si>
  <si>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</si>
  <si>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</si>
  <si>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</si>
  <si>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</si>
  <si>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</si>
  <si>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</si>
  <si>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</si>
  <si>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</si>
  <si>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</si>
  <si>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</si>
  <si>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</si>
  <si>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</si>
  <si>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</si>
  <si>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</si>
  <si>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</si>
  <si>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</si>
  <si>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</si>
  <si>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</si>
  <si>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</si>
  <si>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</si>
  <si>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</si>
  <si>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</si>
  <si>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</si>
  <si>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</si>
  <si>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</si>
  <si>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</si>
  <si>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</si>
  <si>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</si>
  <si>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</si>
  <si>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</si>
  <si>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</si>
  <si>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</si>
  <si>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</si>
  <si>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</si>
  <si>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</si>
  <si>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</si>
  <si>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</si>
  <si>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</si>
  <si>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</si>
  <si>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</si>
  <si>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</si>
  <si>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</si>
  <si>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</si>
  <si>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</si>
  <si>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</si>
  <si>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</si>
  <si>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</si>
  <si>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</si>
  <si>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</si>
  <si>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</si>
  <si>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</si>
  <si>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</si>
  <si>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</si>
  <si>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</si>
  <si>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</si>
  <si>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团号：HMJB-240423-MDW460</t>
    <phoneticPr fontId="9" type="noConversion"/>
  </si>
  <si>
    <t>会议日期：4.23-30</t>
    <phoneticPr fontId="9" type="noConversion"/>
  </si>
  <si>
    <t>总监</t>
    <phoneticPr fontId="10" type="noConversion"/>
  </si>
  <si>
    <t>医药2组</t>
    <phoneticPr fontId="10" type="noConversion"/>
  </si>
  <si>
    <t>2024.6月</t>
    <phoneticPr fontId="10" type="noConversion"/>
  </si>
  <si>
    <t>HMJB-240607-ZJT460</t>
    <phoneticPr fontId="10" type="noConversion"/>
  </si>
  <si>
    <t>17日王凤雨 张若晗 晚餐</t>
    <phoneticPr fontId="10" type="noConversion"/>
  </si>
  <si>
    <t>17日王凤雨 张若晗 星巴克</t>
    <phoneticPr fontId="10" type="noConversion"/>
  </si>
  <si>
    <t>16日王凤雨 张若晗 高博</t>
    <phoneticPr fontId="10" type="noConversion"/>
  </si>
  <si>
    <t>18日王凤雨 张若晗 杨苗苗 水</t>
    <phoneticPr fontId="10" type="noConversion"/>
  </si>
  <si>
    <t>18日王凤雨 张若晗 杨苗苗 餐费</t>
    <phoneticPr fontId="10" type="noConversion"/>
  </si>
  <si>
    <t>门票</t>
    <phoneticPr fontId="10" type="noConversion"/>
  </si>
  <si>
    <t>20日王凤雨 张若晗 杨苗苗 水果</t>
    <phoneticPr fontId="10" type="noConversion"/>
  </si>
  <si>
    <t>19日王凤雨 张若晗 杨苗苗 零食</t>
    <phoneticPr fontId="10" type="noConversion"/>
  </si>
  <si>
    <t>21日王凤雨</t>
    <phoneticPr fontId="10" type="noConversion"/>
  </si>
  <si>
    <t>21日水果</t>
    <phoneticPr fontId="10" type="noConversion"/>
  </si>
  <si>
    <t>24日王凤雨</t>
    <phoneticPr fontId="10" type="noConversion"/>
  </si>
  <si>
    <t>详见行程单，字节开会</t>
    <phoneticPr fontId="10" type="noConversion"/>
  </si>
  <si>
    <t>摆渡车票6.20日</t>
    <phoneticPr fontId="10" type="noConversion"/>
  </si>
  <si>
    <t>22日景区内水</t>
    <phoneticPr fontId="10" type="noConversion"/>
  </si>
  <si>
    <t>23日王凤雨 张若晗 杨苗苗 餐费</t>
    <phoneticPr fontId="10" type="noConversion"/>
  </si>
  <si>
    <t>顺丰</t>
    <phoneticPr fontId="10" type="noConversion"/>
  </si>
  <si>
    <t>顺丰运输物料</t>
    <phoneticPr fontId="10" type="noConversion"/>
  </si>
  <si>
    <t>23日王凤雨</t>
    <phoneticPr fontId="10" type="noConversion"/>
  </si>
  <si>
    <t>王凤雨 客户餐费</t>
    <phoneticPr fontId="10" type="noConversion"/>
  </si>
  <si>
    <t>客户咖啡</t>
    <phoneticPr fontId="10" type="noConversion"/>
  </si>
  <si>
    <t>杨苗苗报销</t>
    <phoneticPr fontId="10" type="noConversion"/>
  </si>
  <si>
    <t>报销单另附</t>
    <phoneticPr fontId="10" type="noConversion"/>
  </si>
  <si>
    <t>客户点喜茶</t>
    <phoneticPr fontId="10" type="noConversion"/>
  </si>
  <si>
    <t>客户餐费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</si>
</sst>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  <xf numFmtId="179" fontId="12" fillId="0" borderId="2" xfId="2" applyNumberFormat="1" applyFont="1" applyBorder="1" applyAlignment="1">
      <alignment horizontal="center" vertical="center"/>
    </xf>
    <xf numFmtId="179" fontId="12" fillId="0" borderId="15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179" fontId="12" fillId="9" borderId="0" xfId="2" applyNumberFormat="1" applyFont="1" applyFill="1" applyAlignment="1">
      <alignment horizontal="center" vertical="center"/>
    </xf>
    <xf numFmtId="179" fontId="12" fillId="9" borderId="12" xfId="2" applyNumberFormat="1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179" fontId="12" fillId="0" borderId="2" xfId="2" applyNumberFormat="1" applyFont="1" applyBorder="1" applyAlignment="1">
      <alignment horizontal="center" vertical="center"/>
    </xf>
    <xf numFmtId="179" fontId="12" fillId="0" borderId="15" xfId="2" applyNumberFormat="1" applyFont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workbookViewId="0">
      <selection activeCell="H4" sqref="H4:I5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2" t="s">
        <v>0</v>
      </c>
      <c r="D2" s="52"/>
      <c r="E2" s="52"/>
      <c r="F2" s="52"/>
      <c r="G2" s="52"/>
      <c r="H2" s="52"/>
      <c r="I2" s="12"/>
      <c r="J2" s="12"/>
      <c r="K2" s="12"/>
      <c r="L2" s="12"/>
    </row>
    <row r="4" spans="1:12" ht="21" customHeight="1" x14ac:dyDescent="0.3">
      <c r="H4" s="78" t="s">
        <v>78</v>
      </c>
      <c r="I4" s="79"/>
      <c r="J4" s="79" t="s">
        <v>79</v>
      </c>
    </row>
    <row r="5" spans="1:12" ht="21" customHeight="1" x14ac:dyDescent="0.3">
      <c r="H5" s="80"/>
      <c r="I5" s="80"/>
      <c r="J5" s="80"/>
    </row>
    <row r="6" spans="1:12" ht="21" customHeight="1" x14ac:dyDescent="0.3">
      <c r="A6" s="63" t="s">
        <v>1</v>
      </c>
      <c r="B6" s="68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68" t="s">
        <v>5</v>
      </c>
    </row>
    <row r="7" spans="1:12" ht="21" customHeight="1" x14ac:dyDescent="0.3">
      <c r="A7" s="63"/>
      <c r="B7" s="68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8"/>
    </row>
    <row r="8" spans="1:12" ht="21" customHeight="1" x14ac:dyDescent="0.3">
      <c r="A8" s="64">
        <v>1</v>
      </c>
      <c r="B8" s="58" t="s">
        <v>13</v>
      </c>
      <c r="C8" s="69">
        <v>0</v>
      </c>
      <c r="D8" s="64">
        <v>1</v>
      </c>
      <c r="E8" s="69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72" t="s">
        <v>14</v>
      </c>
    </row>
    <row r="9" spans="1:12" ht="21" customHeight="1" x14ac:dyDescent="0.3">
      <c r="A9" s="64"/>
      <c r="B9" s="58"/>
      <c r="C9" s="69"/>
      <c r="D9" s="64"/>
      <c r="E9" s="69"/>
      <c r="F9" s="6">
        <v>0</v>
      </c>
      <c r="G9" s="6">
        <v>0</v>
      </c>
      <c r="H9" s="6">
        <f t="shared" si="0"/>
        <v>0</v>
      </c>
      <c r="I9" s="13"/>
      <c r="J9" s="73"/>
    </row>
    <row r="10" spans="1:12" ht="21" customHeight="1" x14ac:dyDescent="0.3">
      <c r="A10" s="64"/>
      <c r="B10" s="58"/>
      <c r="C10" s="69"/>
      <c r="D10" s="64"/>
      <c r="E10" s="69"/>
      <c r="F10" s="6">
        <v>0</v>
      </c>
      <c r="G10" s="6">
        <v>0</v>
      </c>
      <c r="H10" s="6">
        <f t="shared" si="0"/>
        <v>0</v>
      </c>
      <c r="I10" s="13"/>
      <c r="J10" s="73"/>
    </row>
    <row r="11" spans="1:12" ht="21" customHeight="1" x14ac:dyDescent="0.3">
      <c r="A11" s="64"/>
      <c r="B11" s="58"/>
      <c r="C11" s="69"/>
      <c r="D11" s="64"/>
      <c r="E11" s="69"/>
      <c r="F11" s="6">
        <v>0</v>
      </c>
      <c r="G11" s="6">
        <v>0</v>
      </c>
      <c r="H11" s="6">
        <f t="shared" si="0"/>
        <v>0</v>
      </c>
      <c r="I11" s="13"/>
      <c r="J11" s="73"/>
    </row>
    <row r="12" spans="1:12" ht="21" customHeight="1" x14ac:dyDescent="0.3">
      <c r="A12" s="64"/>
      <c r="B12" s="58"/>
      <c r="C12" s="69"/>
      <c r="D12" s="64"/>
      <c r="E12" s="69"/>
      <c r="F12" s="6">
        <v>0</v>
      </c>
      <c r="G12" s="6">
        <v>0</v>
      </c>
      <c r="H12" s="6">
        <f t="shared" si="0"/>
        <v>0</v>
      </c>
      <c r="I12" s="13"/>
      <c r="J12" s="73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74"/>
    </row>
    <row r="14" spans="1:12" ht="21" customHeight="1" x14ac:dyDescent="0.3">
      <c r="A14" s="65">
        <v>2</v>
      </c>
      <c r="B14" s="59" t="s">
        <v>16</v>
      </c>
      <c r="C14" s="70">
        <v>0</v>
      </c>
      <c r="D14" s="65">
        <v>1</v>
      </c>
      <c r="E14" s="70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72" t="s">
        <v>17</v>
      </c>
    </row>
    <row r="15" spans="1:12" ht="21" customHeight="1" x14ac:dyDescent="0.3">
      <c r="A15" s="66"/>
      <c r="B15" s="60"/>
      <c r="C15" s="71"/>
      <c r="D15" s="66"/>
      <c r="E15" s="71"/>
      <c r="F15" s="6">
        <v>0</v>
      </c>
      <c r="G15" s="6">
        <v>0</v>
      </c>
      <c r="H15" s="6">
        <f t="shared" ref="H15" si="3">F15+G15</f>
        <v>0</v>
      </c>
      <c r="I15" s="13"/>
      <c r="J15" s="73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74"/>
    </row>
    <row r="17" spans="1:10" ht="21" customHeight="1" x14ac:dyDescent="0.3">
      <c r="A17" s="64">
        <v>3</v>
      </c>
      <c r="B17" s="58" t="s">
        <v>19</v>
      </c>
      <c r="C17" s="69">
        <v>0</v>
      </c>
      <c r="D17" s="64"/>
      <c r="E17" s="69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81" t="s">
        <v>20</v>
      </c>
    </row>
    <row r="18" spans="1:10" ht="21" customHeight="1" x14ac:dyDescent="0.3">
      <c r="A18" s="64"/>
      <c r="B18" s="58"/>
      <c r="C18" s="69"/>
      <c r="D18" s="64"/>
      <c r="E18" s="69"/>
      <c r="F18" s="6">
        <v>0</v>
      </c>
      <c r="G18" s="6">
        <v>0</v>
      </c>
      <c r="H18" s="6">
        <f t="shared" si="0"/>
        <v>0</v>
      </c>
      <c r="I18" s="13"/>
      <c r="J18" s="82"/>
    </row>
    <row r="19" spans="1:10" ht="21" customHeight="1" x14ac:dyDescent="0.3">
      <c r="A19" s="64"/>
      <c r="B19" s="58"/>
      <c r="C19" s="69"/>
      <c r="D19" s="64"/>
      <c r="E19" s="69"/>
      <c r="F19" s="6">
        <v>0</v>
      </c>
      <c r="G19" s="6">
        <v>0</v>
      </c>
      <c r="H19" s="6">
        <f t="shared" si="0"/>
        <v>0</v>
      </c>
      <c r="I19" s="13"/>
      <c r="J19" s="82"/>
    </row>
    <row r="20" spans="1:10" ht="21" customHeight="1" x14ac:dyDescent="0.3">
      <c r="A20" s="64"/>
      <c r="B20" s="58"/>
      <c r="C20" s="69"/>
      <c r="D20" s="64"/>
      <c r="E20" s="69"/>
      <c r="F20" s="6">
        <v>0</v>
      </c>
      <c r="G20" s="6">
        <v>0</v>
      </c>
      <c r="H20" s="6">
        <f t="shared" si="0"/>
        <v>0</v>
      </c>
      <c r="I20" s="13"/>
      <c r="J20" s="8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83"/>
    </row>
    <row r="22" spans="1:10" ht="21" customHeight="1" x14ac:dyDescent="0.3">
      <c r="A22" s="64">
        <v>4</v>
      </c>
      <c r="B22" s="58" t="s">
        <v>22</v>
      </c>
      <c r="C22" s="69">
        <v>0</v>
      </c>
      <c r="D22" s="64">
        <v>1</v>
      </c>
      <c r="E22" s="69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81" t="s">
        <v>23</v>
      </c>
    </row>
    <row r="23" spans="1:10" ht="21" customHeight="1" x14ac:dyDescent="0.3">
      <c r="A23" s="64"/>
      <c r="B23" s="58"/>
      <c r="C23" s="69"/>
      <c r="D23" s="64"/>
      <c r="E23" s="69"/>
      <c r="F23" s="6">
        <v>0</v>
      </c>
      <c r="G23" s="6">
        <v>0</v>
      </c>
      <c r="H23" s="6">
        <f t="shared" si="0"/>
        <v>0</v>
      </c>
      <c r="I23" s="19"/>
      <c r="J23" s="8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83"/>
    </row>
    <row r="25" spans="1:10" ht="21" customHeight="1" x14ac:dyDescent="0.3">
      <c r="A25" s="65">
        <v>5</v>
      </c>
      <c r="B25" s="59" t="s">
        <v>25</v>
      </c>
      <c r="C25" s="70">
        <v>0</v>
      </c>
      <c r="D25" s="65">
        <v>1</v>
      </c>
      <c r="E25" s="70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72" t="s">
        <v>26</v>
      </c>
    </row>
    <row r="26" spans="1:10" ht="21" customHeight="1" x14ac:dyDescent="0.3">
      <c r="A26" s="66"/>
      <c r="B26" s="60"/>
      <c r="C26" s="71"/>
      <c r="D26" s="66"/>
      <c r="E26" s="71"/>
      <c r="F26" s="6">
        <v>0</v>
      </c>
      <c r="G26" s="6">
        <v>0</v>
      </c>
      <c r="H26" s="6">
        <f t="shared" ref="H26" si="8">F26+G26</f>
        <v>0</v>
      </c>
      <c r="I26" s="13"/>
      <c r="J26" s="73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74"/>
    </row>
    <row r="28" spans="1:10" ht="21" customHeight="1" x14ac:dyDescent="0.3">
      <c r="A28" s="64">
        <v>6</v>
      </c>
      <c r="B28" s="58" t="s">
        <v>28</v>
      </c>
      <c r="C28" s="69">
        <v>0</v>
      </c>
      <c r="D28" s="64">
        <v>1</v>
      </c>
      <c r="E28" s="69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72" t="s">
        <v>29</v>
      </c>
    </row>
    <row r="29" spans="1:10" ht="21" customHeight="1" x14ac:dyDescent="0.3">
      <c r="A29" s="64"/>
      <c r="B29" s="58"/>
      <c r="C29" s="69"/>
      <c r="D29" s="64"/>
      <c r="E29" s="69"/>
      <c r="F29" s="6">
        <v>0</v>
      </c>
      <c r="G29" s="6">
        <v>0</v>
      </c>
      <c r="H29" s="6">
        <f t="shared" si="0"/>
        <v>0</v>
      </c>
      <c r="I29" s="13"/>
      <c r="J29" s="82"/>
    </row>
    <row r="30" spans="1:10" ht="21" customHeight="1" x14ac:dyDescent="0.3">
      <c r="A30" s="64"/>
      <c r="B30" s="58"/>
      <c r="C30" s="69"/>
      <c r="D30" s="64"/>
      <c r="E30" s="69"/>
      <c r="F30" s="6">
        <v>0</v>
      </c>
      <c r="G30" s="6">
        <v>0</v>
      </c>
      <c r="H30" s="6">
        <f t="shared" si="0"/>
        <v>0</v>
      </c>
      <c r="I30" s="13"/>
      <c r="J30" s="82"/>
    </row>
    <row r="31" spans="1:10" ht="21" customHeight="1" x14ac:dyDescent="0.3">
      <c r="A31" s="64"/>
      <c r="B31" s="58"/>
      <c r="C31" s="69"/>
      <c r="D31" s="64"/>
      <c r="E31" s="69"/>
      <c r="F31" s="6">
        <v>0</v>
      </c>
      <c r="G31" s="6">
        <v>0</v>
      </c>
      <c r="H31" s="6">
        <f t="shared" si="0"/>
        <v>0</v>
      </c>
      <c r="I31" s="13"/>
      <c r="J31" s="8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83"/>
    </row>
    <row r="33" spans="1:10" ht="21" customHeight="1" x14ac:dyDescent="0.3">
      <c r="A33" s="64">
        <v>7</v>
      </c>
      <c r="B33" s="58" t="s">
        <v>31</v>
      </c>
      <c r="C33" s="69">
        <v>0</v>
      </c>
      <c r="D33" s="64">
        <v>1</v>
      </c>
      <c r="E33" s="69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75"/>
    </row>
    <row r="34" spans="1:10" ht="21" customHeight="1" x14ac:dyDescent="0.3">
      <c r="A34" s="64"/>
      <c r="B34" s="58"/>
      <c r="C34" s="69"/>
      <c r="D34" s="64"/>
      <c r="E34" s="69"/>
      <c r="F34" s="6">
        <v>0</v>
      </c>
      <c r="G34" s="6">
        <v>0</v>
      </c>
      <c r="H34" s="6">
        <f t="shared" si="0"/>
        <v>0</v>
      </c>
      <c r="I34" s="13"/>
      <c r="J34" s="76"/>
    </row>
    <row r="35" spans="1:10" ht="21" customHeight="1" x14ac:dyDescent="0.3">
      <c r="A35" s="64"/>
      <c r="B35" s="58"/>
      <c r="C35" s="69"/>
      <c r="D35" s="64"/>
      <c r="E35" s="69"/>
      <c r="F35" s="6">
        <v>0</v>
      </c>
      <c r="G35" s="6">
        <v>0</v>
      </c>
      <c r="H35" s="6">
        <f t="shared" si="0"/>
        <v>0</v>
      </c>
      <c r="I35" s="13"/>
      <c r="J35" s="76"/>
    </row>
    <row r="36" spans="1:10" ht="21" customHeight="1" x14ac:dyDescent="0.3">
      <c r="A36" s="64"/>
      <c r="B36" s="58"/>
      <c r="C36" s="69"/>
      <c r="D36" s="64"/>
      <c r="E36" s="69"/>
      <c r="F36" s="6">
        <v>0</v>
      </c>
      <c r="G36" s="6">
        <v>0</v>
      </c>
      <c r="H36" s="6">
        <f t="shared" si="0"/>
        <v>0</v>
      </c>
      <c r="I36" s="13"/>
      <c r="J36" s="76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7"/>
    </row>
    <row r="38" spans="1:10" ht="21" customHeight="1" x14ac:dyDescent="0.3">
      <c r="A38" s="64">
        <v>8</v>
      </c>
      <c r="B38" s="58" t="s">
        <v>33</v>
      </c>
      <c r="C38" s="69">
        <v>0</v>
      </c>
      <c r="D38" s="64">
        <v>1</v>
      </c>
      <c r="E38" s="69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81" t="s">
        <v>34</v>
      </c>
    </row>
    <row r="39" spans="1:10" ht="21" customHeight="1" x14ac:dyDescent="0.3">
      <c r="A39" s="64"/>
      <c r="B39" s="58"/>
      <c r="C39" s="69"/>
      <c r="D39" s="64"/>
      <c r="E39" s="69"/>
      <c r="F39" s="6">
        <v>0</v>
      </c>
      <c r="G39" s="6">
        <v>0</v>
      </c>
      <c r="H39" s="6">
        <f t="shared" si="0"/>
        <v>0</v>
      </c>
      <c r="I39" s="13"/>
      <c r="J39" s="8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83"/>
    </row>
    <row r="41" spans="1:10" ht="21" customHeight="1" x14ac:dyDescent="0.3">
      <c r="A41" s="64">
        <v>9</v>
      </c>
      <c r="B41" s="58" t="s">
        <v>36</v>
      </c>
      <c r="C41" s="69">
        <v>0</v>
      </c>
      <c r="D41" s="64">
        <v>1</v>
      </c>
      <c r="E41" s="69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72" t="s">
        <v>37</v>
      </c>
    </row>
    <row r="42" spans="1:10" ht="21" customHeight="1" x14ac:dyDescent="0.3">
      <c r="A42" s="64"/>
      <c r="B42" s="58"/>
      <c r="C42" s="69"/>
      <c r="D42" s="64"/>
      <c r="E42" s="69"/>
      <c r="F42" s="6">
        <v>0</v>
      </c>
      <c r="G42" s="6">
        <v>0</v>
      </c>
      <c r="H42" s="6">
        <f>F42+G42</f>
        <v>0</v>
      </c>
      <c r="I42" s="13"/>
      <c r="J42" s="73"/>
    </row>
    <row r="43" spans="1:10" ht="21" customHeight="1" x14ac:dyDescent="0.3">
      <c r="A43" s="64"/>
      <c r="B43" s="58"/>
      <c r="C43" s="69"/>
      <c r="D43" s="64"/>
      <c r="E43" s="69"/>
      <c r="F43" s="6">
        <v>0</v>
      </c>
      <c r="G43" s="6">
        <v>0</v>
      </c>
      <c r="H43" s="6">
        <f t="shared" si="0"/>
        <v>0</v>
      </c>
      <c r="I43" s="13"/>
      <c r="J43" s="73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74"/>
    </row>
    <row r="45" spans="1:10" ht="22.5" customHeight="1" x14ac:dyDescent="0.3">
      <c r="A45" s="65">
        <v>10</v>
      </c>
      <c r="B45" s="58" t="s">
        <v>39</v>
      </c>
      <c r="C45" s="69">
        <v>0</v>
      </c>
      <c r="D45" s="64">
        <v>1</v>
      </c>
      <c r="E45" s="69">
        <f t="shared" si="2"/>
        <v>0</v>
      </c>
      <c r="F45" s="6"/>
      <c r="G45" s="6">
        <v>0</v>
      </c>
      <c r="H45" s="6">
        <f>F45+G45</f>
        <v>0</v>
      </c>
      <c r="I45" s="18"/>
      <c r="J45" s="75"/>
    </row>
    <row r="46" spans="1:10" ht="22.5" customHeight="1" x14ac:dyDescent="0.3">
      <c r="A46" s="67"/>
      <c r="B46" s="58"/>
      <c r="C46" s="69"/>
      <c r="D46" s="64"/>
      <c r="E46" s="69"/>
      <c r="F46" s="6"/>
      <c r="G46" s="6">
        <v>0</v>
      </c>
      <c r="H46" s="6">
        <f t="shared" ref="H46:H47" si="19">F46+G46</f>
        <v>0</v>
      </c>
      <c r="I46" s="18"/>
      <c r="J46" s="76"/>
    </row>
    <row r="47" spans="1:10" ht="22.5" customHeight="1" x14ac:dyDescent="0.3">
      <c r="A47" s="67"/>
      <c r="B47" s="58"/>
      <c r="C47" s="69"/>
      <c r="D47" s="64"/>
      <c r="E47" s="69"/>
      <c r="F47" s="6"/>
      <c r="G47" s="6">
        <v>0</v>
      </c>
      <c r="H47" s="6">
        <f t="shared" si="19"/>
        <v>0</v>
      </c>
      <c r="I47" s="18"/>
      <c r="J47" s="76"/>
    </row>
    <row r="48" spans="1:10" ht="21" customHeight="1" x14ac:dyDescent="0.3">
      <c r="A48" s="67"/>
      <c r="B48" s="58"/>
      <c r="C48" s="69"/>
      <c r="D48" s="64"/>
      <c r="E48" s="69"/>
      <c r="F48" s="6"/>
      <c r="G48" s="6">
        <v>0</v>
      </c>
      <c r="H48" s="6">
        <f t="shared" ref="H48:H49" si="20">F48+G48</f>
        <v>0</v>
      </c>
      <c r="I48" s="19"/>
      <c r="J48" s="76"/>
    </row>
    <row r="49" spans="1:10" ht="21" customHeight="1" x14ac:dyDescent="0.3">
      <c r="A49" s="67"/>
      <c r="B49" s="58"/>
      <c r="C49" s="69"/>
      <c r="D49" s="64"/>
      <c r="E49" s="69"/>
      <c r="F49" s="6"/>
      <c r="G49" s="6">
        <v>0</v>
      </c>
      <c r="H49" s="6">
        <f t="shared" si="20"/>
        <v>0</v>
      </c>
      <c r="I49" s="19"/>
      <c r="J49" s="76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77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55" t="s">
        <v>42</v>
      </c>
      <c r="B55" s="56"/>
      <c r="C55" s="57" t="s">
        <v>43</v>
      </c>
      <c r="D55" s="57"/>
      <c r="E55" s="57" t="s">
        <v>44</v>
      </c>
      <c r="F55" s="57"/>
      <c r="G55" s="57" t="s">
        <v>45</v>
      </c>
      <c r="H55" s="57"/>
      <c r="I55" s="16" t="s">
        <v>46</v>
      </c>
    </row>
    <row r="56" spans="1:10" ht="21" customHeight="1" x14ac:dyDescent="0.3">
      <c r="A56" s="61">
        <f>E51</f>
        <v>0</v>
      </c>
      <c r="B56" s="62"/>
      <c r="C56" s="62">
        <f>H51</f>
        <v>0</v>
      </c>
      <c r="D56" s="62"/>
      <c r="E56" s="62">
        <f>F51</f>
        <v>0</v>
      </c>
      <c r="F56" s="62"/>
      <c r="G56" s="62">
        <f>G51</f>
        <v>0</v>
      </c>
      <c r="H56" s="62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L40"/>
  <sheetViews>
    <sheetView tabSelected="1" topLeftCell="A17" workbookViewId="0">
      <selection activeCell="O31" sqref="O3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7.46484375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4.33203125" bestFit="1" customWidth="1"/>
  </cols>
  <sheetData>
    <row r="1" spans="2:12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2" ht="17.649999999999999" x14ac:dyDescent="0.3">
      <c r="B3" s="52" t="s">
        <v>51</v>
      </c>
      <c r="C3" s="52"/>
      <c r="D3" s="52"/>
      <c r="E3" s="52"/>
      <c r="F3" s="52"/>
      <c r="G3" s="52"/>
      <c r="H3" s="52"/>
      <c r="I3" s="52"/>
      <c r="J3" s="52"/>
      <c r="K3" s="52"/>
    </row>
    <row r="4" spans="2:12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2" ht="20.100000000000001" customHeight="1" x14ac:dyDescent="0.3">
      <c r="B5" s="26"/>
      <c r="C5" s="27"/>
      <c r="D5" s="28" t="s">
        <v>52</v>
      </c>
      <c r="E5" s="28"/>
      <c r="F5" s="102" t="s">
        <v>53</v>
      </c>
      <c r="G5" s="102"/>
      <c r="H5" s="28" t="s">
        <v>54</v>
      </c>
      <c r="I5" s="27"/>
      <c r="J5" s="102" t="s">
        <v>80</v>
      </c>
      <c r="K5" s="103"/>
    </row>
    <row r="6" spans="2:12" ht="20.100000000000001" customHeight="1" x14ac:dyDescent="0.3">
      <c r="B6" s="29"/>
      <c r="C6" s="30"/>
      <c r="D6" s="31" t="s">
        <v>55</v>
      </c>
      <c r="E6" s="31"/>
      <c r="F6" s="99" t="s">
        <v>56</v>
      </c>
      <c r="G6" s="99"/>
      <c r="H6" s="31" t="s">
        <v>57</v>
      </c>
      <c r="I6" s="30"/>
      <c r="J6" s="99" t="s">
        <v>81</v>
      </c>
      <c r="K6" s="104"/>
    </row>
    <row r="7" spans="2:12" ht="20.100000000000001" customHeight="1" x14ac:dyDescent="0.3">
      <c r="B7" s="29"/>
      <c r="C7" s="30"/>
      <c r="D7" s="31" t="s">
        <v>58</v>
      </c>
      <c r="E7" s="31"/>
      <c r="F7" s="98" t="s">
        <v>82</v>
      </c>
      <c r="G7" s="99"/>
      <c r="H7" s="31" t="s">
        <v>59</v>
      </c>
      <c r="I7" s="30"/>
      <c r="J7" s="100">
        <v>6.25</v>
      </c>
      <c r="K7" s="101"/>
    </row>
    <row r="8" spans="2:12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107" t="s">
        <v>83</v>
      </c>
      <c r="K8" s="108"/>
    </row>
    <row r="9" spans="2:12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2" ht="20.100000000000001" customHeight="1" x14ac:dyDescent="0.3">
      <c r="B10" s="87" t="s">
        <v>1</v>
      </c>
      <c r="C10" s="89"/>
      <c r="D10" s="36" t="s">
        <v>61</v>
      </c>
      <c r="E10" s="87" t="s">
        <v>62</v>
      </c>
      <c r="F10" s="89"/>
      <c r="G10" s="38" t="s">
        <v>63</v>
      </c>
      <c r="H10" s="37" t="s">
        <v>64</v>
      </c>
      <c r="I10" s="87" t="s">
        <v>65</v>
      </c>
      <c r="J10" s="89"/>
      <c r="K10" s="38" t="s">
        <v>66</v>
      </c>
    </row>
    <row r="11" spans="2:12" ht="20.100000000000001" customHeight="1" x14ac:dyDescent="0.3">
      <c r="B11" s="85">
        <v>1</v>
      </c>
      <c r="C11" s="86"/>
      <c r="D11" s="109" t="s">
        <v>67</v>
      </c>
      <c r="E11" s="85" t="s">
        <v>68</v>
      </c>
      <c r="F11" s="86"/>
      <c r="G11" s="39"/>
      <c r="H11" s="39"/>
      <c r="I11" s="94"/>
      <c r="J11" s="95"/>
      <c r="K11" s="40"/>
    </row>
    <row r="12" spans="2:12" ht="23" customHeight="1" x14ac:dyDescent="0.3">
      <c r="B12" s="85">
        <v>2</v>
      </c>
      <c r="C12" s="86"/>
      <c r="D12" s="96"/>
      <c r="E12" s="93" t="s">
        <v>70</v>
      </c>
      <c r="F12" s="93"/>
      <c r="G12" s="48">
        <f>615.65+77</f>
        <v>692.65</v>
      </c>
      <c r="H12" s="48">
        <v>692.65</v>
      </c>
      <c r="I12" s="105"/>
      <c r="J12" s="106"/>
      <c r="K12" s="40" t="s">
        <v>95</v>
      </c>
      <c r="L12" s="49"/>
    </row>
    <row r="13" spans="2:12" ht="20.100000000000001" customHeight="1" x14ac:dyDescent="0.3">
      <c r="B13" s="85">
        <v>3</v>
      </c>
      <c r="C13" s="86"/>
      <c r="D13" s="96"/>
      <c r="E13" s="85" t="s">
        <v>71</v>
      </c>
      <c r="F13" s="86"/>
      <c r="G13" s="48">
        <v>0</v>
      </c>
      <c r="H13" s="48"/>
      <c r="I13" s="105"/>
      <c r="J13" s="106"/>
      <c r="K13" s="40" t="s">
        <v>69</v>
      </c>
    </row>
    <row r="14" spans="2:12" ht="20.100000000000001" customHeight="1" x14ac:dyDescent="0.3">
      <c r="B14" s="85">
        <v>4</v>
      </c>
      <c r="C14" s="86"/>
      <c r="D14" s="96"/>
      <c r="E14" s="85" t="s">
        <v>72</v>
      </c>
      <c r="F14" s="86"/>
      <c r="G14" s="48">
        <v>95</v>
      </c>
      <c r="H14" s="48">
        <v>95</v>
      </c>
      <c r="I14" s="105"/>
      <c r="J14" s="106"/>
      <c r="K14" s="40" t="s">
        <v>86</v>
      </c>
    </row>
    <row r="15" spans="2:12" ht="20.100000000000001" customHeight="1" x14ac:dyDescent="0.3">
      <c r="B15" s="45"/>
      <c r="C15" s="46"/>
      <c r="D15" s="47"/>
      <c r="E15" s="85" t="s">
        <v>72</v>
      </c>
      <c r="F15" s="86"/>
      <c r="G15" s="48">
        <v>72</v>
      </c>
      <c r="H15" s="48">
        <v>72</v>
      </c>
      <c r="I15" s="50"/>
      <c r="J15" s="51"/>
      <c r="K15" s="40" t="s">
        <v>85</v>
      </c>
    </row>
    <row r="16" spans="2:12" ht="20.100000000000001" customHeight="1" x14ac:dyDescent="0.3">
      <c r="B16" s="45"/>
      <c r="C16" s="46"/>
      <c r="D16" s="47"/>
      <c r="E16" s="85" t="s">
        <v>72</v>
      </c>
      <c r="F16" s="86"/>
      <c r="G16" s="48">
        <v>40</v>
      </c>
      <c r="H16" s="48"/>
      <c r="I16" s="50"/>
      <c r="J16" s="51">
        <v>40</v>
      </c>
      <c r="K16" s="40" t="s">
        <v>84</v>
      </c>
    </row>
    <row r="17" spans="2:12" ht="20.100000000000001" customHeight="1" x14ac:dyDescent="0.3">
      <c r="B17" s="45"/>
      <c r="C17" s="46"/>
      <c r="D17" s="47"/>
      <c r="E17" s="85" t="s">
        <v>72</v>
      </c>
      <c r="F17" s="86"/>
      <c r="G17" s="48">
        <v>40</v>
      </c>
      <c r="H17" s="48"/>
      <c r="I17" s="50"/>
      <c r="J17" s="51">
        <v>40</v>
      </c>
      <c r="K17" s="40" t="s">
        <v>87</v>
      </c>
    </row>
    <row r="18" spans="2:12" ht="20.100000000000001" customHeight="1" x14ac:dyDescent="0.3">
      <c r="B18" s="45"/>
      <c r="C18" s="46"/>
      <c r="D18" s="47"/>
      <c r="E18" s="85" t="s">
        <v>72</v>
      </c>
      <c r="F18" s="86"/>
      <c r="G18" s="48">
        <v>243</v>
      </c>
      <c r="H18" s="48">
        <v>243</v>
      </c>
      <c r="I18" s="50"/>
      <c r="J18" s="51"/>
      <c r="K18" s="40" t="s">
        <v>88</v>
      </c>
      <c r="L18" s="49"/>
    </row>
    <row r="19" spans="2:12" ht="20.100000000000001" customHeight="1" x14ac:dyDescent="0.3">
      <c r="B19" s="45"/>
      <c r="C19" s="46"/>
      <c r="D19" s="47"/>
      <c r="E19" s="85" t="s">
        <v>72</v>
      </c>
      <c r="F19" s="86"/>
      <c r="G19" s="48">
        <v>102</v>
      </c>
      <c r="H19" s="48"/>
      <c r="I19" s="50"/>
      <c r="J19" s="51">
        <v>102</v>
      </c>
      <c r="K19" s="40" t="s">
        <v>91</v>
      </c>
    </row>
    <row r="20" spans="2:12" ht="20.100000000000001" customHeight="1" x14ac:dyDescent="0.3">
      <c r="B20" s="45"/>
      <c r="C20" s="46"/>
      <c r="D20" s="47"/>
      <c r="E20" s="85" t="s">
        <v>72</v>
      </c>
      <c r="F20" s="86"/>
      <c r="G20" s="48">
        <v>34</v>
      </c>
      <c r="H20" s="48"/>
      <c r="I20" s="50"/>
      <c r="J20" s="51">
        <v>34</v>
      </c>
      <c r="K20" s="40" t="s">
        <v>90</v>
      </c>
    </row>
    <row r="21" spans="2:12" ht="20.100000000000001" customHeight="1" x14ac:dyDescent="0.3">
      <c r="B21" s="45"/>
      <c r="C21" s="46"/>
      <c r="D21" s="47"/>
      <c r="E21" s="85" t="s">
        <v>72</v>
      </c>
      <c r="F21" s="86"/>
      <c r="G21" s="48">
        <v>30</v>
      </c>
      <c r="H21" s="48"/>
      <c r="I21" s="50"/>
      <c r="J21" s="51">
        <v>30</v>
      </c>
      <c r="K21" s="40" t="s">
        <v>92</v>
      </c>
    </row>
    <row r="22" spans="2:12" ht="20.100000000000001" customHeight="1" x14ac:dyDescent="0.3">
      <c r="B22" s="45"/>
      <c r="C22" s="46"/>
      <c r="D22" s="47"/>
      <c r="E22" s="85" t="s">
        <v>72</v>
      </c>
      <c r="F22" s="86"/>
      <c r="G22" s="48">
        <v>10</v>
      </c>
      <c r="H22" s="48"/>
      <c r="I22" s="50"/>
      <c r="J22" s="51">
        <v>10</v>
      </c>
      <c r="K22" s="40" t="s">
        <v>93</v>
      </c>
    </row>
    <row r="23" spans="2:12" ht="20.100000000000001" customHeight="1" x14ac:dyDescent="0.3">
      <c r="B23" s="45"/>
      <c r="C23" s="46"/>
      <c r="D23" s="47"/>
      <c r="E23" s="85" t="s">
        <v>72</v>
      </c>
      <c r="F23" s="86"/>
      <c r="G23" s="48">
        <v>15</v>
      </c>
      <c r="H23" s="48"/>
      <c r="I23" s="50"/>
      <c r="J23" s="51">
        <v>15</v>
      </c>
      <c r="K23" s="40" t="s">
        <v>97</v>
      </c>
    </row>
    <row r="24" spans="2:12" ht="20.100000000000001" customHeight="1" x14ac:dyDescent="0.3">
      <c r="B24" s="45"/>
      <c r="C24" s="46"/>
      <c r="D24" s="47"/>
      <c r="E24" s="85" t="s">
        <v>72</v>
      </c>
      <c r="F24" s="86"/>
      <c r="G24" s="48">
        <v>115</v>
      </c>
      <c r="H24" s="48"/>
      <c r="I24" s="50"/>
      <c r="J24" s="51">
        <v>115</v>
      </c>
      <c r="K24" s="40" t="s">
        <v>98</v>
      </c>
    </row>
    <row r="25" spans="2:12" ht="20.100000000000001" customHeight="1" x14ac:dyDescent="0.3">
      <c r="B25" s="45"/>
      <c r="C25" s="46"/>
      <c r="D25" s="47"/>
      <c r="E25" s="85" t="s">
        <v>72</v>
      </c>
      <c r="F25" s="86"/>
      <c r="G25" s="48">
        <v>49.5</v>
      </c>
      <c r="H25" s="48">
        <v>49.5</v>
      </c>
      <c r="I25" s="50"/>
      <c r="J25" s="51"/>
      <c r="K25" s="40" t="s">
        <v>103</v>
      </c>
    </row>
    <row r="26" spans="2:12" ht="20.100000000000001" customHeight="1" x14ac:dyDescent="0.3">
      <c r="B26" s="45"/>
      <c r="C26" s="46"/>
      <c r="D26" s="47"/>
      <c r="E26" s="85" t="s">
        <v>72</v>
      </c>
      <c r="F26" s="86"/>
      <c r="G26" s="48">
        <v>231</v>
      </c>
      <c r="H26" s="48">
        <v>231</v>
      </c>
      <c r="I26" s="50"/>
      <c r="J26" s="51"/>
      <c r="K26" s="40" t="s">
        <v>102</v>
      </c>
    </row>
    <row r="27" spans="2:12" ht="20.100000000000001" customHeight="1" x14ac:dyDescent="0.3">
      <c r="B27" s="45"/>
      <c r="C27" s="46"/>
      <c r="D27" s="47"/>
      <c r="E27" s="85" t="s">
        <v>72</v>
      </c>
      <c r="F27" s="86"/>
      <c r="G27" s="48">
        <v>198</v>
      </c>
      <c r="H27" s="48">
        <v>198</v>
      </c>
      <c r="I27" s="50"/>
      <c r="J27" s="51"/>
      <c r="K27" s="40" t="s">
        <v>101</v>
      </c>
    </row>
    <row r="28" spans="2:12" ht="20.100000000000001" customHeight="1" x14ac:dyDescent="0.3">
      <c r="B28" s="45"/>
      <c r="C28" s="46"/>
      <c r="D28" s="47"/>
      <c r="E28" s="85" t="s">
        <v>72</v>
      </c>
      <c r="F28" s="86"/>
      <c r="G28" s="48">
        <v>211</v>
      </c>
      <c r="H28" s="48">
        <v>211</v>
      </c>
      <c r="I28" s="50"/>
      <c r="J28" s="51"/>
      <c r="K28" s="40" t="s">
        <v>94</v>
      </c>
    </row>
    <row r="29" spans="2:12" ht="20.100000000000001" customHeight="1" x14ac:dyDescent="0.3">
      <c r="B29" s="45"/>
      <c r="C29" s="46"/>
      <c r="D29" s="47"/>
      <c r="E29" s="85" t="s">
        <v>72</v>
      </c>
      <c r="F29" s="86"/>
      <c r="G29" s="48">
        <v>147</v>
      </c>
      <c r="H29" s="48">
        <v>147</v>
      </c>
      <c r="I29" s="50"/>
      <c r="J29" s="51"/>
      <c r="K29" s="40" t="s">
        <v>106</v>
      </c>
    </row>
    <row r="30" spans="2:12" ht="20.100000000000001" customHeight="1" x14ac:dyDescent="0.3">
      <c r="B30" s="45"/>
      <c r="C30" s="46"/>
      <c r="D30" s="47"/>
      <c r="E30" s="85" t="s">
        <v>72</v>
      </c>
      <c r="F30" s="86"/>
      <c r="G30" s="48">
        <v>248.4</v>
      </c>
      <c r="H30" s="48">
        <v>248.4</v>
      </c>
      <c r="I30" s="50"/>
      <c r="J30" s="51"/>
      <c r="K30" s="40" t="s">
        <v>107</v>
      </c>
    </row>
    <row r="31" spans="2:12" ht="20.100000000000001" customHeight="1" x14ac:dyDescent="0.3">
      <c r="B31" s="45"/>
      <c r="C31" s="46"/>
      <c r="D31" s="96" t="s">
        <v>39</v>
      </c>
      <c r="E31" s="45"/>
      <c r="F31" s="46" t="s">
        <v>104</v>
      </c>
      <c r="G31" s="48">
        <v>1057.8</v>
      </c>
      <c r="H31" s="48">
        <v>1057.8</v>
      </c>
      <c r="I31" s="50"/>
      <c r="J31" s="51"/>
      <c r="K31" s="40" t="s">
        <v>105</v>
      </c>
    </row>
    <row r="32" spans="2:12" ht="20.100000000000001" customHeight="1" x14ac:dyDescent="0.3">
      <c r="B32" s="85">
        <v>5</v>
      </c>
      <c r="C32" s="86"/>
      <c r="D32" s="96"/>
      <c r="E32" s="93" t="s">
        <v>73</v>
      </c>
      <c r="F32" s="93"/>
      <c r="G32" s="48">
        <v>0</v>
      </c>
      <c r="H32" s="48"/>
      <c r="I32" s="94"/>
      <c r="J32" s="95"/>
      <c r="K32" s="40"/>
    </row>
    <row r="33" spans="2:11" ht="20.100000000000001" customHeight="1" x14ac:dyDescent="0.3">
      <c r="B33" s="85">
        <v>6</v>
      </c>
      <c r="C33" s="86"/>
      <c r="D33" s="96"/>
      <c r="E33" s="93" t="s">
        <v>89</v>
      </c>
      <c r="F33" s="93"/>
      <c r="G33" s="48">
        <v>160</v>
      </c>
      <c r="H33" s="48">
        <v>140</v>
      </c>
      <c r="I33" s="94">
        <v>20</v>
      </c>
      <c r="J33" s="95"/>
      <c r="K33" s="40" t="s">
        <v>96</v>
      </c>
    </row>
    <row r="34" spans="2:11" ht="20.100000000000001" customHeight="1" x14ac:dyDescent="0.3">
      <c r="B34" s="85">
        <v>7</v>
      </c>
      <c r="C34" s="86"/>
      <c r="D34" s="97"/>
      <c r="E34" s="93" t="s">
        <v>99</v>
      </c>
      <c r="F34" s="93"/>
      <c r="G34" s="48">
        <v>330.5</v>
      </c>
      <c r="H34" s="48">
        <v>330.5</v>
      </c>
      <c r="I34" s="94"/>
      <c r="J34" s="95"/>
      <c r="K34" s="40" t="s">
        <v>100</v>
      </c>
    </row>
    <row r="35" spans="2:11" ht="20.100000000000001" customHeight="1" x14ac:dyDescent="0.3">
      <c r="B35" s="87" t="s">
        <v>41</v>
      </c>
      <c r="C35" s="88"/>
      <c r="D35" s="88"/>
      <c r="E35" s="88"/>
      <c r="F35" s="89"/>
      <c r="G35" s="41">
        <f>SUM(G11:G34)</f>
        <v>4121.8500000000004</v>
      </c>
      <c r="H35" s="41">
        <f>SUM(H11:H34)</f>
        <v>3715.8500000000004</v>
      </c>
      <c r="I35" s="90">
        <f>SUM(I11:J34)</f>
        <v>406</v>
      </c>
      <c r="J35" s="91"/>
      <c r="K35" s="42"/>
    </row>
    <row r="36" spans="2:11" ht="20.100000000000001" customHeight="1" x14ac:dyDescent="0.3">
      <c r="B36" s="30"/>
      <c r="C36" s="30"/>
      <c r="D36" s="30"/>
      <c r="E36" s="30"/>
      <c r="F36" s="30"/>
      <c r="G36" s="30"/>
      <c r="H36" s="30"/>
      <c r="I36" s="30"/>
      <c r="J36" s="43"/>
      <c r="K36" s="30"/>
    </row>
    <row r="37" spans="2:11" ht="20.100000000000001" customHeight="1" x14ac:dyDescent="0.3">
      <c r="B37" s="92" t="s">
        <v>64</v>
      </c>
      <c r="C37" s="92"/>
      <c r="D37" s="92"/>
      <c r="E37" s="92"/>
      <c r="F37" s="92"/>
      <c r="G37" s="92" t="s">
        <v>74</v>
      </c>
      <c r="H37" s="92"/>
      <c r="I37" s="92"/>
      <c r="J37" s="92"/>
      <c r="K37" s="38" t="s">
        <v>75</v>
      </c>
    </row>
    <row r="38" spans="2:11" ht="20.100000000000001" customHeight="1" x14ac:dyDescent="0.3">
      <c r="B38" s="84">
        <f>H35</f>
        <v>3715.8500000000004</v>
      </c>
      <c r="C38" s="84"/>
      <c r="D38" s="84"/>
      <c r="E38" s="84"/>
      <c r="F38" s="84"/>
      <c r="G38" s="84">
        <f>I35</f>
        <v>406</v>
      </c>
      <c r="H38" s="84"/>
      <c r="I38" s="84"/>
      <c r="J38" s="84"/>
      <c r="K38" s="44">
        <f>SUM(B38:J38)</f>
        <v>4121.8500000000004</v>
      </c>
    </row>
    <row r="39" spans="2:11" ht="20.100000000000001" customHeight="1" x14ac:dyDescent="0.3"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2:11" ht="20.100000000000001" customHeight="1" x14ac:dyDescent="0.3">
      <c r="B40" s="30" t="s">
        <v>76</v>
      </c>
      <c r="C40" s="30"/>
      <c r="D40" s="30"/>
      <c r="E40" s="30"/>
      <c r="F40" s="30" t="s">
        <v>48</v>
      </c>
      <c r="G40" s="30" t="s">
        <v>77</v>
      </c>
      <c r="H40" s="30"/>
      <c r="I40" s="30"/>
      <c r="J40" s="30" t="s">
        <v>50</v>
      </c>
      <c r="K40" s="30"/>
    </row>
  </sheetData>
  <mergeCells count="56">
    <mergeCell ref="E30:F30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  <mergeCell ref="I14:J14"/>
    <mergeCell ref="B32:C32"/>
    <mergeCell ref="E32:F32"/>
    <mergeCell ref="I32:J32"/>
    <mergeCell ref="B33:C33"/>
    <mergeCell ref="E33:F33"/>
    <mergeCell ref="I33:J33"/>
    <mergeCell ref="D31:D34"/>
    <mergeCell ref="B34:C34"/>
    <mergeCell ref="E34:F34"/>
    <mergeCell ref="I34:J34"/>
    <mergeCell ref="E15:F15"/>
    <mergeCell ref="E16:F16"/>
    <mergeCell ref="E17:F17"/>
    <mergeCell ref="E20:F20"/>
    <mergeCell ref="E23:F23"/>
    <mergeCell ref="B38:F38"/>
    <mergeCell ref="G38:J38"/>
    <mergeCell ref="E18:F18"/>
    <mergeCell ref="E28:F28"/>
    <mergeCell ref="B35:F35"/>
    <mergeCell ref="I35:J35"/>
    <mergeCell ref="B37:F37"/>
    <mergeCell ref="G37:J37"/>
    <mergeCell ref="E19:F19"/>
    <mergeCell ref="E21:F21"/>
    <mergeCell ref="E22:F22"/>
    <mergeCell ref="E24:F24"/>
    <mergeCell ref="E27:F27"/>
    <mergeCell ref="E26:F26"/>
    <mergeCell ref="E25:F25"/>
    <mergeCell ref="E29:F29"/>
  </mergeCells>
  <phoneticPr fontId="10" type="noConversion"/>
  <pageMargins left="0.69930555555555596" right="0.69930555555555596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2024-07-15T10:01:04Z</cp:lastPrinted>
  <dcterms:created xsi:type="dcterms:W3CDTF">2014-04-15T08:52:00Z</dcterms:created>
  <dcterms:modified xsi:type="dcterms:W3CDTF">2024-07-15T10:01:04Z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