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7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44525" concurrentCalc="0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<sst xmlns="http://schemas.openxmlformats.org/spreadsheetml/2006/main" count="93">
  <si>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</si>
  <si>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</si>
  <si>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</si>
  <si>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</si>
  <si>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</si>
  <si>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</si>
  <si>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</si>
  <si>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</si>
  <si>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</si>
  <si>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</si>
  <si>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</si>
  <si>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</si>
  <si>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</si>
  <si>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</si>
  <si>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</si>
  <si>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</si>
  <si>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</si>
  <si>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</si>
  <si>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</si>
  <si>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</si>
  <si>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</si>
  <si>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</si>
  <si>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</si>
  <si>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</si>
  <si>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</si>
  <si>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</si>
  <si>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</si>
  <si>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</si>
  <si>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</si>
  <si>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</si>
  <si>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</si>
  <si>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</si>
  <si>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</si>
  <si>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</si>
  <si>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</si>
  <si>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</si>
  <si>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</si>
  <si>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</si>
  <si>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</si>
  <si>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</si>
  <si>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</si>
  <si>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</si>
  <si>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</si>
  <si>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</si>
  <si>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</si>
  <si>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</si>
  <si>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</si>
  <si>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</si>
  <si>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</si>
  <si>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</si>
  <si>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</si>
  <si>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</si>
  <si>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</si>
  <si>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</si>
  <si>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</si>
  <si>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</si>
  <si>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</si>
  <si>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</si>
  <si>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</si>
  <si>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</si>
  <si>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</si>
  <si>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</si>
  <si>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</si>
  <si>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5.4-5.6</t>
  </si>
  <si>
    <t>报销日期:</t>
  </si>
  <si>
    <t>团号:</t>
  </si>
  <si>
    <t>HMZA-180504-QDH689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</si>
  <si>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</si>
  <si>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</si>
  <si>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</si>
  <si>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</si>
  <si>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</si>
  <si>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</si>
  <si>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</si>
  <si>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</si>
  <si>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</si>
  <si>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5.4公司-中国大</t>
  </si>
  <si>
    <t>5.4 中国大-公司</t>
  </si>
  <si>
    <t>5.5 家-中国大</t>
  </si>
  <si>
    <t>5.6 中国大-家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</si>
  <si>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</si>
  <si>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</si>
  <si>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</si>
  <si>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</si>
  <si>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</si>
  <si>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</si>
  <si>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</si>
  <si>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</si>
  <si>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</si>
  <si>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</si>
  <si>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</si>
  <si>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5.5-5.6</t>
  </si>
  <si>
    <t xml:space="preserve">  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</si>
</sst>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42" formatCode="_ &quot;￥&quot;* #,##0_ ;_ &quot;￥&quot;* \-#,##0_ ;_ &quot;￥&quot;* &quot;-&quot;_ ;_ @_ "/>
    <numFmt numFmtId="178" formatCode="0.00_);[Red]\(0.00\)"/>
    <numFmt numFmtId="41" formatCode="_ * #,##0_ ;_ * \-#,##0_ ;_ * &quot;-&quot;_ ;_ @_ "/>
    <numFmt numFmtId="43" formatCode="_ * #,##0.00_ ;_ * \-#,##0.00_ ;_ 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21" fillId="24" borderId="19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3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6"/>
    <col min="2" max="2" width="16.7545454545455" customWidth="1"/>
    <col min="3" max="3" width="9" style="57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89"/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42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43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101" t="s">
        <v>48</v>
      </c>
    </row>
    <row r="58" customHeight="1" spans="1:9">
      <c r="A58" s="83">
        <f>E53</f>
        <v>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0</v>
      </c>
    </row>
    <row r="60" customHeight="1" spans="1:9">
      <c r="A60" s="85" t="s">
        <v>49</v>
      </c>
      <c r="B60" s="86"/>
      <c r="C60" s="87" t="s">
        <v>50</v>
      </c>
      <c r="D60" s="85"/>
      <c r="E60" s="85" t="s">
        <v>51</v>
      </c>
      <c r="F60" s="85"/>
      <c r="G60" s="85" t="s">
        <v>52</v>
      </c>
      <c r="H60" s="85"/>
      <c r="I60" s="8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K35" sqref="K3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3.1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2"/>
      <c r="J7" s="11">
        <v>5.14</v>
      </c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3"/>
      <c r="J8" s="15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4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5"/>
      <c r="J11" s="46"/>
      <c r="K11" s="47"/>
    </row>
    <row r="12" ht="22" customHeight="1" spans="2:11">
      <c r="B12" s="22">
        <v>2</v>
      </c>
      <c r="C12" s="23"/>
      <c r="D12" s="26"/>
      <c r="E12" s="27" t="s">
        <v>75</v>
      </c>
      <c r="F12" s="28"/>
      <c r="G12" s="25">
        <v>23.35</v>
      </c>
      <c r="H12" s="25">
        <v>23.35</v>
      </c>
      <c r="I12" s="45"/>
      <c r="J12" s="46"/>
      <c r="K12" s="47" t="s">
        <v>76</v>
      </c>
    </row>
    <row r="13" ht="22" customHeight="1" spans="2:11">
      <c r="B13" s="22"/>
      <c r="C13" s="23"/>
      <c r="D13" s="26"/>
      <c r="E13" s="29"/>
      <c r="F13" s="30"/>
      <c r="G13" s="25">
        <v>17</v>
      </c>
      <c r="H13" s="25">
        <v>17</v>
      </c>
      <c r="I13" s="45"/>
      <c r="J13" s="46"/>
      <c r="K13" s="47" t="s">
        <v>77</v>
      </c>
    </row>
    <row r="14" ht="21" customHeight="1" spans="2:11">
      <c r="B14" s="22">
        <v>3</v>
      </c>
      <c r="C14" s="23"/>
      <c r="D14" s="26"/>
      <c r="E14" s="31"/>
      <c r="F14" s="32"/>
      <c r="G14" s="25">
        <v>29.44</v>
      </c>
      <c r="H14" s="25">
        <v>29.44</v>
      </c>
      <c r="I14" s="45"/>
      <c r="J14" s="46"/>
      <c r="K14" s="47" t="s">
        <v>78</v>
      </c>
    </row>
    <row r="15" ht="21" customHeight="1" spans="2:11">
      <c r="B15" s="22">
        <v>4</v>
      </c>
      <c r="C15" s="23"/>
      <c r="D15" s="26"/>
      <c r="E15" s="31"/>
      <c r="F15" s="32"/>
      <c r="G15" s="25">
        <v>30.1</v>
      </c>
      <c r="H15" s="25">
        <v>30.1</v>
      </c>
      <c r="I15" s="45"/>
      <c r="J15" s="46"/>
      <c r="K15" s="47" t="s">
        <v>79</v>
      </c>
    </row>
    <row r="16" ht="20.1" customHeight="1" spans="2:11">
      <c r="B16" s="22">
        <v>8</v>
      </c>
      <c r="C16" s="23"/>
      <c r="D16" s="26"/>
      <c r="E16" s="22" t="s">
        <v>80</v>
      </c>
      <c r="F16" s="23"/>
      <c r="G16" s="25">
        <v>0</v>
      </c>
      <c r="H16" s="25">
        <v>0</v>
      </c>
      <c r="I16" s="45"/>
      <c r="J16" s="46"/>
      <c r="K16" s="48"/>
    </row>
    <row r="17" ht="20.1" customHeight="1" spans="2:11">
      <c r="B17" s="22">
        <v>12</v>
      </c>
      <c r="C17" s="23"/>
      <c r="D17" s="24" t="s">
        <v>41</v>
      </c>
      <c r="E17" s="33"/>
      <c r="F17" s="33"/>
      <c r="G17" s="25">
        <v>0</v>
      </c>
      <c r="H17" s="25">
        <v>0</v>
      </c>
      <c r="I17" s="45"/>
      <c r="J17" s="46"/>
      <c r="K17" s="48"/>
    </row>
    <row r="18" ht="20.1" customHeight="1" spans="2:11">
      <c r="B18" s="19" t="s">
        <v>43</v>
      </c>
      <c r="C18" s="34"/>
      <c r="D18" s="34"/>
      <c r="E18" s="34"/>
      <c r="F18" s="20"/>
      <c r="G18" s="35">
        <f>SUM(G11:G17)</f>
        <v>99.89</v>
      </c>
      <c r="H18" s="35">
        <f>SUM(H11:H17)</f>
        <v>99.89</v>
      </c>
      <c r="I18" s="49">
        <f>SUM(I11:J17)</f>
        <v>0</v>
      </c>
      <c r="J18" s="50"/>
      <c r="K18" s="51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52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6">
        <f>H18</f>
        <v>99.89</v>
      </c>
      <c r="C21" s="36"/>
      <c r="D21" s="36"/>
      <c r="E21" s="36"/>
      <c r="F21" s="36"/>
      <c r="G21" s="36">
        <f>I18</f>
        <v>0</v>
      </c>
      <c r="H21" s="36"/>
      <c r="I21" s="36"/>
      <c r="J21" s="36"/>
      <c r="K21" s="53">
        <f>SUM(B21:J21)</f>
        <v>99.89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5" ht="17.5" spans="1:11">
      <c r="A25" s="2" t="s">
        <v>85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54</v>
      </c>
      <c r="E27" s="6"/>
      <c r="F27" s="7" t="str">
        <f>F5</f>
        <v>胡雨涵</v>
      </c>
      <c r="G27" s="7"/>
      <c r="H27" s="6" t="s">
        <v>56</v>
      </c>
      <c r="I27" s="5"/>
      <c r="J27" s="7" t="str">
        <f>J5</f>
        <v>客户助理</v>
      </c>
      <c r="K27" s="40"/>
    </row>
    <row r="28" ht="20.1" customHeight="1" spans="2:11">
      <c r="B28" s="8"/>
      <c r="C28" s="9"/>
      <c r="D28" s="10" t="s">
        <v>58</v>
      </c>
      <c r="E28" s="10"/>
      <c r="F28" s="11" t="str">
        <f>F6</f>
        <v>北京 </v>
      </c>
      <c r="G28" s="11"/>
      <c r="H28" s="10" t="s">
        <v>60</v>
      </c>
      <c r="I28" s="9"/>
      <c r="J28" s="11" t="str">
        <f>J6</f>
        <v>企划部A组</v>
      </c>
      <c r="K28" s="41"/>
    </row>
    <row r="29" ht="20.1" customHeight="1" spans="2:11">
      <c r="B29" s="8"/>
      <c r="C29" s="9"/>
      <c r="D29" s="10" t="s">
        <v>62</v>
      </c>
      <c r="E29" s="10"/>
      <c r="F29" s="11" t="str">
        <f>F7</f>
        <v>5.4-5.6</v>
      </c>
      <c r="G29" s="11"/>
      <c r="H29" s="10" t="s">
        <v>64</v>
      </c>
      <c r="I29" s="42"/>
      <c r="J29" s="11">
        <f>J7</f>
        <v>5.14</v>
      </c>
      <c r="K29" s="41"/>
    </row>
    <row r="30" ht="20.1" customHeight="1" spans="2:11">
      <c r="B30" s="12"/>
      <c r="C30" s="13"/>
      <c r="D30" s="14"/>
      <c r="E30" s="14"/>
      <c r="F30" s="15"/>
      <c r="G30" s="15"/>
      <c r="H30" s="14" t="s">
        <v>65</v>
      </c>
      <c r="I30" s="43"/>
      <c r="J30" s="15" t="str">
        <f>J8</f>
        <v>HMZA-180504-QDH689</v>
      </c>
      <c r="K30" s="44"/>
    </row>
    <row r="31" ht="20.1" customHeight="1"/>
    <row r="32" ht="20.1" customHeight="1" spans="2:11">
      <c r="B32" s="33"/>
      <c r="C32" s="33"/>
      <c r="D32" s="37" t="s">
        <v>86</v>
      </c>
      <c r="E32" s="33" t="s">
        <v>87</v>
      </c>
      <c r="F32" s="33"/>
      <c r="G32" s="25" t="s">
        <v>88</v>
      </c>
      <c r="H32" s="25" t="s">
        <v>89</v>
      </c>
      <c r="I32" s="25" t="s">
        <v>43</v>
      </c>
      <c r="J32" s="25"/>
      <c r="K32" s="54" t="s">
        <v>72</v>
      </c>
    </row>
    <row r="33" ht="20.1" customHeight="1" spans="2:11">
      <c r="B33" s="33">
        <v>1</v>
      </c>
      <c r="C33" s="33"/>
      <c r="D33" s="38" t="s">
        <v>90</v>
      </c>
      <c r="E33" s="33">
        <v>5.4</v>
      </c>
      <c r="F33" s="33"/>
      <c r="G33" s="25">
        <v>100</v>
      </c>
      <c r="H33" s="25">
        <v>1</v>
      </c>
      <c r="I33" s="45">
        <f>G33*H33</f>
        <v>100</v>
      </c>
      <c r="J33" s="46"/>
      <c r="K33" s="47"/>
    </row>
    <row r="34" ht="20.1" customHeight="1" spans="2:11">
      <c r="B34" s="33">
        <v>2</v>
      </c>
      <c r="C34" s="33"/>
      <c r="D34" s="38" t="s">
        <v>90</v>
      </c>
      <c r="E34" s="33" t="s">
        <v>91</v>
      </c>
      <c r="F34" s="33"/>
      <c r="G34" s="25">
        <v>200</v>
      </c>
      <c r="H34" s="25">
        <v>2</v>
      </c>
      <c r="I34" s="45">
        <f>G34*H34</f>
        <v>400</v>
      </c>
      <c r="J34" s="46"/>
      <c r="K34" s="47"/>
    </row>
    <row r="35" ht="20.1" customHeight="1" spans="2:11">
      <c r="B35" s="19" t="s">
        <v>43</v>
      </c>
      <c r="C35" s="34"/>
      <c r="D35" s="34"/>
      <c r="E35" s="34"/>
      <c r="F35" s="20"/>
      <c r="G35" s="35"/>
      <c r="H35" s="35">
        <f>SUM(H19:H34)</f>
        <v>3</v>
      </c>
      <c r="I35" s="49">
        <f>SUM(I33:J34)</f>
        <v>500</v>
      </c>
      <c r="J35" s="50"/>
      <c r="K35" s="51"/>
    </row>
    <row r="36" ht="20.1" customHeight="1" spans="2:11">
      <c r="B36" s="16" t="s">
        <v>83</v>
      </c>
      <c r="C36" s="16"/>
      <c r="D36" s="16"/>
      <c r="E36" s="16"/>
      <c r="F36" s="16" t="s">
        <v>50</v>
      </c>
      <c r="G36" s="16" t="s">
        <v>84</v>
      </c>
      <c r="H36" s="16"/>
      <c r="I36" s="16"/>
      <c r="J36" s="16" t="s">
        <v>52</v>
      </c>
      <c r="K36" s="16"/>
    </row>
    <row r="37" spans="7:7">
      <c r="G37" t="s">
        <v>92</v>
      </c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4:C14"/>
    <mergeCell ref="B15:C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  <mergeCell ref="E12:F15"/>
  </mergeCells>
  <pageMargins left="0.699305555555556" right="0.699305555555556" top="0.75" bottom="0.75" header="0.3" footer="0.3"/>
  <pageSetup paperSize="9" scale="7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2017-09-06T05:53:00Z</cp:lastPrinted>
  <dcterms:modified xsi:type="dcterms:W3CDTF">2018-06-05T08:48:09Z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