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24519" concurrentCalc="0"/>
</workbook>
</file>

<file path=xl/calcChain.xml><?xml version="1.0" encoding="utf-8"?>
<calcChain xmlns="http://schemas.openxmlformats.org/spreadsheetml/2006/main">
  <c r="H21" i="3"/>
  <c r="H23"/>
  <c r="H49"/>
  <c r="C54"/>
  <c r="I54"/>
  <c r="G23"/>
  <c r="G49"/>
  <c r="G54"/>
  <c r="E54"/>
  <c r="F49"/>
  <c r="H37"/>
  <c r="H33"/>
  <c r="F23"/>
  <c r="F11"/>
</calcChain>
</file>

<file path=xl/sharedStrings.xml><?xml version="1.0" encoding="utf-8"?>
<sst xmlns="http://schemas.openxmlformats.org/spreadsheetml/2006/main" count="101" uniqueCount="96">
  <si>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</si>
  <si>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</si>
  <si>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</si>
  <si>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</si>
  <si>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</si>
  <si>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</si>
  <si>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</si>
  <si>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</si>
  <si>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</si>
  <si>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</si>
  <si>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</si>
  <si>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</si>
  <si>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</si>
  <si>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</si>
  <si>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</si>
  <si>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</si>
  <si>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</si>
  <si>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</si>
  <si>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</si>
  <si>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</si>
  <si>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</si>
  <si>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</si>
  <si>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</si>
  <si>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</si>
  <si>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</si>
  <si>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</si>
  <si>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</si>
  <si>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</si>
  <si>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</si>
  <si>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</si>
  <si>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</si>
  <si>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</si>
  <si>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</si>
  <si>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</si>
  <si>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</si>
  <si>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</si>
  <si>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</si>
  <si>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</si>
  <si>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</si>
  <si>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</si>
  <si>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</si>
  <si>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</si>
  <si>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</si>
  <si>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</si>
  <si>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</si>
  <si>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</si>
  <si>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</si>
  <si>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</si>
  <si>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</si>
  <si>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</si>
  <si>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</si>
  <si>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</si>
  <si>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</si>
  <si>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</si>
  <si>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</si>
  <si>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</si>
  <si>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</si>
  <si>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</si>
  <si>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</si>
  <si>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</si>
  <si>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</si>
  <si>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</si>
  <si>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</si>
  <si>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</si>
  <si>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</si>
  <si>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</si>
  <si>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</si>
  <si>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</si>
  <si>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</si>
  <si>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</si>
  <si>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</si>
  <si>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</si>
  <si>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</si>
  <si>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</si>
  <si>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</si>
  <si>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</si>
  <si>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</si>
  <si>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</si>
  <si>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</si>
  <si>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</si>
  <si>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</si>
  <si>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</si>
  <si>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</si>
  <si>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</si>
  <si>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</si>
  <si>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</si>
  <si>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</si>
  <si>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</si>
  <si>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总监</t>
    <phoneticPr fontId="1" type="noConversion"/>
  </si>
  <si>
    <t xml:space="preserve">    团号：  </t>
    <phoneticPr fontId="1" type="noConversion"/>
  </si>
  <si>
    <t>会议日期：0</t>
    <phoneticPr fontId="1" type="noConversion"/>
  </si>
  <si>
    <t>加油费</t>
    <phoneticPr fontId="1" type="noConversion"/>
  </si>
  <si>
    <t>食品费</t>
    <phoneticPr fontId="1" type="noConversion"/>
  </si>
  <si>
    <t>客运服务费</t>
    <phoneticPr fontId="1" type="noConversion"/>
  </si>
  <si>
    <t>餐费</t>
    <phoneticPr fontId="1" type="noConversion"/>
  </si>
  <si>
    <t>速记费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</si>
</sst>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5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4" fillId="0" borderId="1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7"/>
  <sheetViews>
    <sheetView tabSelected="1" workbookViewId="0">
      <selection activeCell="G22" sqref="G22"/>
    </sheetView>
  </sheetViews>
  <sheetFormatPr defaultRowHeight="21" customHeight="1"/>
  <cols>
    <col min="1" max="1" width="7.375" style="1" customWidth="1"/>
    <col min="2" max="2" width="15.25" customWidth="1"/>
    <col min="3" max="3" width="14.5" style="31" bestFit="1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52" t="s">
        <v>74</v>
      </c>
      <c r="D2" s="52"/>
      <c r="E2" s="52"/>
      <c r="F2" s="52"/>
      <c r="G2" s="52"/>
      <c r="H2" s="52"/>
      <c r="I2" s="40"/>
      <c r="J2" s="40"/>
      <c r="K2" s="40"/>
      <c r="L2" s="40"/>
    </row>
    <row r="4" spans="1:12" ht="21" customHeight="1">
      <c r="G4" s="65" t="s">
        <v>89</v>
      </c>
      <c r="H4" s="65"/>
      <c r="I4" s="65"/>
      <c r="J4" s="65" t="s">
        <v>90</v>
      </c>
    </row>
    <row r="5" spans="1:12" ht="21" customHeight="1">
      <c r="G5" s="66"/>
      <c r="H5" s="66"/>
      <c r="I5" s="66"/>
      <c r="J5" s="66"/>
    </row>
    <row r="6" spans="1:12" ht="21" customHeight="1">
      <c r="A6" s="51" t="s">
        <v>48</v>
      </c>
      <c r="B6" s="53" t="s">
        <v>0</v>
      </c>
      <c r="C6" s="54" t="s">
        <v>10</v>
      </c>
      <c r="D6" s="54"/>
      <c r="E6" s="54"/>
      <c r="F6" s="55" t="s">
        <v>9</v>
      </c>
      <c r="G6" s="55"/>
      <c r="H6" s="55"/>
      <c r="I6" s="55"/>
      <c r="J6" s="53" t="s">
        <v>5</v>
      </c>
    </row>
    <row r="7" spans="1:12" ht="21" customHeight="1">
      <c r="A7" s="51"/>
      <c r="B7" s="53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53"/>
    </row>
    <row r="8" spans="1:12" ht="21" customHeight="1">
      <c r="A8" s="56">
        <v>1</v>
      </c>
      <c r="B8" s="58" t="s">
        <v>2</v>
      </c>
      <c r="C8" s="57">
        <v>0</v>
      </c>
      <c r="D8" s="56">
        <v>1</v>
      </c>
      <c r="E8" s="57">
        <f>C8*D8</f>
        <v>0</v>
      </c>
      <c r="F8" s="38">
        <v>3515</v>
      </c>
      <c r="G8" s="38">
        <v>0</v>
      </c>
      <c r="H8" s="38">
        <f>F8+G8</f>
        <v>3515</v>
      </c>
      <c r="I8" s="2" t="s">
        <v>91</v>
      </c>
      <c r="J8" s="70" t="s">
        <v>81</v>
      </c>
    </row>
    <row r="9" spans="1:12" ht="21" customHeight="1">
      <c r="A9" s="56"/>
      <c r="B9" s="58"/>
      <c r="C9" s="57"/>
      <c r="D9" s="56"/>
      <c r="E9" s="57"/>
      <c r="F9" s="38">
        <v>2824.73</v>
      </c>
      <c r="G9" s="38">
        <v>0</v>
      </c>
      <c r="H9" s="38">
        <f t="shared" ref="H9:H43" si="0">F9+G9</f>
        <v>2824.73</v>
      </c>
      <c r="I9" s="2" t="s">
        <v>93</v>
      </c>
      <c r="J9" s="71"/>
    </row>
    <row r="10" spans="1:12" ht="21" customHeight="1">
      <c r="A10" s="56"/>
      <c r="B10" s="58"/>
      <c r="C10" s="57"/>
      <c r="D10" s="56"/>
      <c r="E10" s="57"/>
      <c r="F10" s="38">
        <v>0</v>
      </c>
      <c r="G10" s="38">
        <v>0</v>
      </c>
      <c r="H10" s="38">
        <f t="shared" si="0"/>
        <v>0</v>
      </c>
      <c r="I10" s="2"/>
      <c r="J10" s="71"/>
    </row>
    <row r="11" spans="1:12" s="33" customFormat="1" ht="21" customHeight="1">
      <c r="A11" s="36"/>
      <c r="B11" s="32" t="s">
        <v>50</v>
      </c>
      <c r="C11" s="39">
        <f t="shared" ref="C11:G11" si="1">SUM(C8)</f>
        <v>0</v>
      </c>
      <c r="D11" s="43">
        <f t="shared" si="1"/>
        <v>1</v>
      </c>
      <c r="E11" s="39">
        <f t="shared" si="1"/>
        <v>0</v>
      </c>
      <c r="F11" s="39">
        <f>SUM(F8:F9)</f>
        <v>6339.73</v>
      </c>
      <c r="G11" s="39">
        <f t="shared" si="1"/>
        <v>0</v>
      </c>
      <c r="H11" s="39">
        <f>SUM(H8:H9)</f>
        <v>6339.73</v>
      </c>
      <c r="I11" s="37"/>
      <c r="J11" s="72"/>
    </row>
    <row r="12" spans="1:12" ht="21" customHeight="1">
      <c r="A12" s="62">
        <v>2</v>
      </c>
      <c r="B12" s="62" t="s">
        <v>51</v>
      </c>
      <c r="C12" s="62">
        <v>0</v>
      </c>
      <c r="D12" s="62">
        <v>1</v>
      </c>
      <c r="E12" s="62">
        <f>C12*D12</f>
        <v>0</v>
      </c>
      <c r="F12" s="38">
        <v>0</v>
      </c>
      <c r="G12" s="38">
        <v>0</v>
      </c>
      <c r="H12" s="38">
        <f>F12+G12</f>
        <v>0</v>
      </c>
      <c r="I12" s="2"/>
      <c r="J12" s="73" t="s">
        <v>66</v>
      </c>
    </row>
    <row r="13" spans="1:12" ht="21" customHeight="1">
      <c r="A13" s="63"/>
      <c r="B13" s="63"/>
      <c r="C13" s="63"/>
      <c r="D13" s="63"/>
      <c r="E13" s="63"/>
      <c r="F13" s="38">
        <v>0</v>
      </c>
      <c r="G13" s="38">
        <v>0</v>
      </c>
      <c r="H13" s="38">
        <f>F13+G13</f>
        <v>0</v>
      </c>
      <c r="I13" s="2"/>
      <c r="J13" s="71"/>
    </row>
    <row r="14" spans="1:12" ht="21" customHeight="1">
      <c r="A14" s="64"/>
      <c r="B14" s="64"/>
      <c r="C14" s="64"/>
      <c r="D14" s="64"/>
      <c r="E14" s="64"/>
      <c r="F14" s="38">
        <v>0</v>
      </c>
      <c r="G14" s="38">
        <v>0</v>
      </c>
      <c r="H14" s="38">
        <f>F14+G14</f>
        <v>0</v>
      </c>
      <c r="I14" s="2"/>
      <c r="J14" s="71"/>
    </row>
    <row r="15" spans="1:12" s="33" customFormat="1" ht="21" customHeight="1">
      <c r="A15" s="36"/>
      <c r="B15" s="32" t="s">
        <v>52</v>
      </c>
      <c r="C15" s="39">
        <f>SUM(C12)</f>
        <v>0</v>
      </c>
      <c r="D15" s="43">
        <f>SUM(D12)</f>
        <v>1</v>
      </c>
      <c r="E15" s="39">
        <f>SUM(E12)</f>
        <v>0</v>
      </c>
      <c r="F15" s="39">
        <f>SUM(F12:F13)</f>
        <v>0</v>
      </c>
      <c r="G15" s="39">
        <f>SUM(G12:G14)</f>
        <v>0</v>
      </c>
      <c r="H15" s="39">
        <f>SUM(H12:H14)</f>
        <v>0</v>
      </c>
      <c r="I15" s="37"/>
      <c r="J15" s="72"/>
    </row>
    <row r="16" spans="1:12" ht="21" customHeight="1">
      <c r="A16" s="56">
        <v>3</v>
      </c>
      <c r="B16" s="58" t="s">
        <v>53</v>
      </c>
      <c r="C16" s="57">
        <v>0</v>
      </c>
      <c r="D16" s="56">
        <v>1</v>
      </c>
      <c r="E16" s="57">
        <f>C16*D16</f>
        <v>0</v>
      </c>
      <c r="F16" s="38">
        <v>0</v>
      </c>
      <c r="G16" s="38">
        <v>0</v>
      </c>
      <c r="H16" s="38">
        <f t="shared" si="0"/>
        <v>0</v>
      </c>
      <c r="I16" s="2"/>
      <c r="J16" s="67" t="s">
        <v>67</v>
      </c>
    </row>
    <row r="17" spans="1:10" ht="21" customHeight="1">
      <c r="A17" s="56"/>
      <c r="B17" s="58"/>
      <c r="C17" s="57"/>
      <c r="D17" s="56"/>
      <c r="E17" s="57"/>
      <c r="F17" s="38">
        <v>0</v>
      </c>
      <c r="G17" s="38">
        <v>0</v>
      </c>
      <c r="H17" s="38">
        <f t="shared" si="0"/>
        <v>0</v>
      </c>
      <c r="I17" s="2"/>
      <c r="J17" s="68"/>
    </row>
    <row r="18" spans="1:10" ht="21" customHeight="1">
      <c r="A18" s="56"/>
      <c r="B18" s="58"/>
      <c r="C18" s="57"/>
      <c r="D18" s="56"/>
      <c r="E18" s="57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>
      <c r="A19" s="56"/>
      <c r="B19" s="58"/>
      <c r="C19" s="57"/>
      <c r="D19" s="56"/>
      <c r="E19" s="57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s="33" customFormat="1" ht="21" customHeight="1">
      <c r="A20" s="36"/>
      <c r="B20" s="32" t="s">
        <v>54</v>
      </c>
      <c r="C20" s="39">
        <f t="shared" ref="C20:H20" si="2">SUM(C16)</f>
        <v>0</v>
      </c>
      <c r="D20" s="43">
        <f t="shared" si="2"/>
        <v>1</v>
      </c>
      <c r="E20" s="39">
        <f t="shared" si="2"/>
        <v>0</v>
      </c>
      <c r="F20" s="39">
        <f t="shared" si="2"/>
        <v>0</v>
      </c>
      <c r="G20" s="39">
        <f t="shared" si="2"/>
        <v>0</v>
      </c>
      <c r="H20" s="39">
        <f t="shared" si="2"/>
        <v>0</v>
      </c>
      <c r="I20" s="37"/>
      <c r="J20" s="69"/>
    </row>
    <row r="21" spans="1:10" ht="21" customHeight="1">
      <c r="A21" s="56">
        <v>4</v>
      </c>
      <c r="B21" s="58" t="s">
        <v>4</v>
      </c>
      <c r="C21" s="57">
        <v>0</v>
      </c>
      <c r="D21" s="56">
        <v>1</v>
      </c>
      <c r="E21" s="57">
        <f>C21*D21</f>
        <v>0</v>
      </c>
      <c r="F21" s="38">
        <v>255.47</v>
      </c>
      <c r="G21" s="38">
        <v>490.8</v>
      </c>
      <c r="H21" s="38">
        <f t="shared" si="0"/>
        <v>746.27</v>
      </c>
      <c r="I21" s="2" t="s">
        <v>92</v>
      </c>
      <c r="J21" s="67" t="s">
        <v>68</v>
      </c>
    </row>
    <row r="22" spans="1:10" ht="21" customHeight="1">
      <c r="A22" s="56"/>
      <c r="B22" s="58"/>
      <c r="C22" s="57"/>
      <c r="D22" s="56"/>
      <c r="E22" s="57"/>
      <c r="F22" s="38">
        <v>4947</v>
      </c>
      <c r="G22" s="38">
        <v>0</v>
      </c>
      <c r="H22" s="38">
        <f t="shared" si="0"/>
        <v>4947</v>
      </c>
      <c r="I22" s="2" t="s">
        <v>94</v>
      </c>
      <c r="J22" s="68"/>
    </row>
    <row r="23" spans="1:10" s="33" customFormat="1" ht="21" customHeight="1">
      <c r="A23" s="36"/>
      <c r="B23" s="32" t="s">
        <v>55</v>
      </c>
      <c r="C23" s="39">
        <f t="shared" ref="C23:G23" si="3">SUM(C21)</f>
        <v>0</v>
      </c>
      <c r="D23" s="43">
        <f t="shared" si="3"/>
        <v>1</v>
      </c>
      <c r="E23" s="39">
        <f t="shared" si="3"/>
        <v>0</v>
      </c>
      <c r="F23" s="39">
        <f>SUM(F21:F22)</f>
        <v>5202.47</v>
      </c>
      <c r="G23" s="39">
        <f t="shared" si="3"/>
        <v>490.8</v>
      </c>
      <c r="H23" s="39">
        <f>SUM(H21:H22)</f>
        <v>5693.27</v>
      </c>
      <c r="I23" s="37"/>
      <c r="J23" s="69"/>
    </row>
    <row r="24" spans="1:10" ht="21" customHeight="1">
      <c r="A24" s="62">
        <v>5</v>
      </c>
      <c r="B24" s="59" t="s">
        <v>56</v>
      </c>
      <c r="C24" s="74">
        <v>0</v>
      </c>
      <c r="D24" s="62">
        <v>1</v>
      </c>
      <c r="E24" s="74">
        <f>C24*D24</f>
        <v>0</v>
      </c>
      <c r="F24" s="38">
        <v>0</v>
      </c>
      <c r="G24" s="38">
        <v>0</v>
      </c>
      <c r="H24" s="38">
        <f t="shared" si="0"/>
        <v>0</v>
      </c>
      <c r="I24" s="2"/>
      <c r="J24" s="73" t="s">
        <v>69</v>
      </c>
    </row>
    <row r="25" spans="1:10" ht="21" customHeight="1">
      <c r="A25" s="63"/>
      <c r="B25" s="60"/>
      <c r="C25" s="75"/>
      <c r="D25" s="63"/>
      <c r="E25" s="75"/>
      <c r="F25" s="38">
        <v>0</v>
      </c>
      <c r="G25" s="38">
        <v>0</v>
      </c>
      <c r="H25" s="38">
        <f>F25+G25</f>
        <v>0</v>
      </c>
      <c r="I25" s="2"/>
      <c r="J25" s="71"/>
    </row>
    <row r="26" spans="1:10" ht="21" customHeight="1">
      <c r="A26" s="64"/>
      <c r="B26" s="61"/>
      <c r="C26" s="76"/>
      <c r="D26" s="64"/>
      <c r="E26" s="76"/>
      <c r="F26" s="38">
        <v>0</v>
      </c>
      <c r="G26" s="38">
        <v>0</v>
      </c>
      <c r="H26" s="38">
        <f>F26+G26</f>
        <v>0</v>
      </c>
      <c r="I26" s="2"/>
      <c r="J26" s="71"/>
    </row>
    <row r="27" spans="1:10" s="33" customFormat="1" ht="21" customHeight="1">
      <c r="A27" s="36"/>
      <c r="B27" s="32" t="s">
        <v>60</v>
      </c>
      <c r="C27" s="39">
        <f>SUM(C24)</f>
        <v>0</v>
      </c>
      <c r="D27" s="43">
        <f>SUM(D24)</f>
        <v>1</v>
      </c>
      <c r="E27" s="39">
        <f>SUM(E24)</f>
        <v>0</v>
      </c>
      <c r="F27" s="39">
        <f>SUM(F24:F26)</f>
        <v>0</v>
      </c>
      <c r="G27" s="39">
        <f>SUM(G24:G26)</f>
        <v>0</v>
      </c>
      <c r="H27" s="39">
        <f>SUM(H24:H26)</f>
        <v>0</v>
      </c>
      <c r="I27" s="37"/>
      <c r="J27" s="72"/>
    </row>
    <row r="28" spans="1:10" ht="21" customHeight="1">
      <c r="A28" s="56">
        <v>6</v>
      </c>
      <c r="B28" s="58" t="s">
        <v>57</v>
      </c>
      <c r="C28" s="57">
        <v>0</v>
      </c>
      <c r="D28" s="56">
        <v>1</v>
      </c>
      <c r="E28" s="57">
        <f>C28*D28</f>
        <v>0</v>
      </c>
      <c r="F28" s="38">
        <v>0</v>
      </c>
      <c r="G28" s="38">
        <v>0</v>
      </c>
      <c r="H28" s="38">
        <f t="shared" si="0"/>
        <v>0</v>
      </c>
      <c r="I28" s="2"/>
      <c r="J28" s="73" t="s">
        <v>70</v>
      </c>
    </row>
    <row r="29" spans="1:10" ht="21" customHeight="1">
      <c r="A29" s="56"/>
      <c r="B29" s="58"/>
      <c r="C29" s="57"/>
      <c r="D29" s="56"/>
      <c r="E29" s="57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>
      <c r="A30" s="56"/>
      <c r="B30" s="58"/>
      <c r="C30" s="57"/>
      <c r="D30" s="56"/>
      <c r="E30" s="57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>
      <c r="A31" s="56"/>
      <c r="B31" s="58"/>
      <c r="C31" s="57"/>
      <c r="D31" s="56"/>
      <c r="E31" s="57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>
      <c r="A32" s="36"/>
      <c r="B32" s="32" t="s">
        <v>61</v>
      </c>
      <c r="C32" s="39">
        <f t="shared" ref="C32:H32" si="4">SUM(C28)</f>
        <v>0</v>
      </c>
      <c r="D32" s="43">
        <f t="shared" si="4"/>
        <v>1</v>
      </c>
      <c r="E32" s="39">
        <f t="shared" si="4"/>
        <v>0</v>
      </c>
      <c r="F32" s="39">
        <f t="shared" si="4"/>
        <v>0</v>
      </c>
      <c r="G32" s="39">
        <f t="shared" si="4"/>
        <v>0</v>
      </c>
      <c r="H32" s="39">
        <f t="shared" si="4"/>
        <v>0</v>
      </c>
      <c r="I32" s="37"/>
      <c r="J32" s="69"/>
    </row>
    <row r="33" spans="1:10" ht="21" customHeight="1">
      <c r="A33" s="56">
        <v>7</v>
      </c>
      <c r="B33" s="58" t="s">
        <v>58</v>
      </c>
      <c r="C33" s="57">
        <v>0</v>
      </c>
      <c r="D33" s="56">
        <v>1</v>
      </c>
      <c r="E33" s="57">
        <f>C33*D33</f>
        <v>0</v>
      </c>
      <c r="F33" s="38">
        <v>100</v>
      </c>
      <c r="G33" s="38">
        <v>0</v>
      </c>
      <c r="H33" s="38">
        <f>F33+G33</f>
        <v>100</v>
      </c>
      <c r="I33" s="108" t="s">
        <v>95</v>
      </c>
      <c r="J33" s="48"/>
    </row>
    <row r="34" spans="1:10" ht="21" customHeight="1">
      <c r="A34" s="56"/>
      <c r="B34" s="58"/>
      <c r="C34" s="57"/>
      <c r="D34" s="56"/>
      <c r="E34" s="57"/>
      <c r="F34" s="38">
        <v>0</v>
      </c>
      <c r="G34" s="38">
        <v>0</v>
      </c>
      <c r="H34" s="38">
        <f>F34+G34</f>
        <v>0</v>
      </c>
      <c r="I34" s="2"/>
      <c r="J34" s="49"/>
    </row>
    <row r="35" spans="1:10" ht="21" customHeight="1">
      <c r="A35" s="56"/>
      <c r="B35" s="58"/>
      <c r="C35" s="57"/>
      <c r="D35" s="56"/>
      <c r="E35" s="57"/>
      <c r="F35" s="38">
        <v>0</v>
      </c>
      <c r="G35" s="38">
        <v>0</v>
      </c>
      <c r="H35" s="38">
        <f t="shared" si="0"/>
        <v>0</v>
      </c>
      <c r="I35" s="2"/>
      <c r="J35" s="49"/>
    </row>
    <row r="36" spans="1:10" ht="21" customHeight="1">
      <c r="A36" s="56"/>
      <c r="B36" s="58"/>
      <c r="C36" s="57"/>
      <c r="D36" s="56"/>
      <c r="E36" s="57"/>
      <c r="F36" s="38">
        <v>0</v>
      </c>
      <c r="G36" s="38">
        <v>0</v>
      </c>
      <c r="H36" s="38">
        <f t="shared" si="0"/>
        <v>0</v>
      </c>
      <c r="I36" s="2"/>
      <c r="J36" s="49" t="s">
        <v>84</v>
      </c>
    </row>
    <row r="37" spans="1:10" s="33" customFormat="1" ht="21" customHeight="1">
      <c r="A37" s="36"/>
      <c r="B37" s="32" t="s">
        <v>62</v>
      </c>
      <c r="C37" s="39">
        <f>SUM(C33)</f>
        <v>0</v>
      </c>
      <c r="D37" s="43">
        <f>SUM(D33)</f>
        <v>1</v>
      </c>
      <c r="E37" s="39">
        <f>SUM(E33)</f>
        <v>0</v>
      </c>
      <c r="F37" s="39">
        <f>SUM(F33)</f>
        <v>100</v>
      </c>
      <c r="G37" s="39">
        <f>SUM(G33:G36)</f>
        <v>0</v>
      </c>
      <c r="H37" s="39">
        <f>SUM(H33:H36)</f>
        <v>100</v>
      </c>
      <c r="I37" s="37"/>
      <c r="J37" s="50"/>
    </row>
    <row r="38" spans="1:10" ht="21" customHeight="1">
      <c r="A38" s="56">
        <v>8</v>
      </c>
      <c r="B38" s="58" t="s">
        <v>3</v>
      </c>
      <c r="C38" s="57">
        <v>0</v>
      </c>
      <c r="D38" s="56">
        <v>1</v>
      </c>
      <c r="E38" s="57">
        <f>C38*D38</f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71</v>
      </c>
    </row>
    <row r="39" spans="1:10" ht="21" customHeight="1">
      <c r="A39" s="56"/>
      <c r="B39" s="58"/>
      <c r="C39" s="57"/>
      <c r="D39" s="56"/>
      <c r="E39" s="57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>
      <c r="A40" s="36"/>
      <c r="B40" s="32" t="s">
        <v>59</v>
      </c>
      <c r="C40" s="39">
        <f t="shared" ref="C40:H40" si="5">SUM(C38)</f>
        <v>0</v>
      </c>
      <c r="D40" s="43">
        <f t="shared" si="5"/>
        <v>1</v>
      </c>
      <c r="E40" s="39">
        <f t="shared" si="5"/>
        <v>0</v>
      </c>
      <c r="F40" s="39">
        <f t="shared" si="5"/>
        <v>0</v>
      </c>
      <c r="G40" s="39">
        <f t="shared" si="5"/>
        <v>0</v>
      </c>
      <c r="H40" s="39">
        <f t="shared" si="5"/>
        <v>0</v>
      </c>
      <c r="I40" s="37"/>
      <c r="J40" s="69"/>
    </row>
    <row r="41" spans="1:10" ht="21" customHeight="1">
      <c r="A41" s="56">
        <v>9</v>
      </c>
      <c r="B41" s="87" t="s">
        <v>79</v>
      </c>
      <c r="C41" s="57">
        <v>0</v>
      </c>
      <c r="D41" s="56">
        <v>1</v>
      </c>
      <c r="E41" s="57">
        <f>C41*D41</f>
        <v>0</v>
      </c>
      <c r="F41" s="38">
        <v>0</v>
      </c>
      <c r="G41" s="38">
        <v>0</v>
      </c>
      <c r="H41" s="38">
        <f t="shared" si="0"/>
        <v>0</v>
      </c>
      <c r="I41" s="2"/>
      <c r="J41" s="73" t="s">
        <v>72</v>
      </c>
    </row>
    <row r="42" spans="1:10" ht="21" customHeight="1">
      <c r="A42" s="56"/>
      <c r="B42" s="58"/>
      <c r="C42" s="57"/>
      <c r="D42" s="56"/>
      <c r="E42" s="57"/>
      <c r="F42" s="38">
        <v>0</v>
      </c>
      <c r="G42" s="38">
        <v>0</v>
      </c>
      <c r="H42" s="38">
        <f t="shared" si="0"/>
        <v>0</v>
      </c>
      <c r="I42" s="2"/>
      <c r="J42" s="71"/>
    </row>
    <row r="43" spans="1:10" ht="21" customHeight="1">
      <c r="A43" s="56"/>
      <c r="B43" s="58"/>
      <c r="C43" s="57"/>
      <c r="D43" s="56"/>
      <c r="E43" s="57"/>
      <c r="F43" s="38">
        <v>0</v>
      </c>
      <c r="G43" s="38">
        <v>0</v>
      </c>
      <c r="H43" s="38">
        <f t="shared" si="0"/>
        <v>0</v>
      </c>
      <c r="I43" s="2"/>
      <c r="J43" s="71"/>
    </row>
    <row r="44" spans="1:10" s="33" customFormat="1" ht="21" customHeight="1">
      <c r="A44" s="36"/>
      <c r="B44" s="32" t="s">
        <v>63</v>
      </c>
      <c r="C44" s="39">
        <f t="shared" ref="C44:H44" si="6">SUM(C41)</f>
        <v>0</v>
      </c>
      <c r="D44" s="43">
        <f t="shared" si="6"/>
        <v>1</v>
      </c>
      <c r="E44" s="39">
        <f t="shared" si="6"/>
        <v>0</v>
      </c>
      <c r="F44" s="39">
        <f t="shared" si="6"/>
        <v>0</v>
      </c>
      <c r="G44" s="39">
        <f t="shared" si="6"/>
        <v>0</v>
      </c>
      <c r="H44" s="39">
        <f t="shared" si="6"/>
        <v>0</v>
      </c>
      <c r="I44" s="37"/>
      <c r="J44" s="72"/>
    </row>
    <row r="45" spans="1:10" ht="21" customHeight="1">
      <c r="A45" s="62">
        <v>10</v>
      </c>
      <c r="B45" s="87" t="s">
        <v>80</v>
      </c>
      <c r="C45" s="57">
        <v>0</v>
      </c>
      <c r="D45" s="56">
        <v>1</v>
      </c>
      <c r="E45" s="57">
        <f>C45*D45</f>
        <v>0</v>
      </c>
      <c r="F45" s="38">
        <v>0</v>
      </c>
      <c r="G45" s="38">
        <v>0</v>
      </c>
      <c r="H45" s="38">
        <f>F45+G45</f>
        <v>0</v>
      </c>
      <c r="I45" s="2"/>
      <c r="J45" s="77"/>
    </row>
    <row r="46" spans="1:10" ht="21" customHeight="1">
      <c r="A46" s="63"/>
      <c r="B46" s="58"/>
      <c r="C46" s="57"/>
      <c r="D46" s="56"/>
      <c r="E46" s="57"/>
      <c r="F46" s="38">
        <v>0</v>
      </c>
      <c r="G46" s="38">
        <v>0</v>
      </c>
      <c r="H46" s="38">
        <f>F46+G46</f>
        <v>0</v>
      </c>
      <c r="I46" s="2"/>
      <c r="J46" s="78"/>
    </row>
    <row r="47" spans="1:10" ht="21" customHeight="1">
      <c r="A47" s="63"/>
      <c r="B47" s="58"/>
      <c r="C47" s="57"/>
      <c r="D47" s="56"/>
      <c r="E47" s="57"/>
      <c r="F47" s="38">
        <v>0</v>
      </c>
      <c r="G47" s="38">
        <v>0</v>
      </c>
      <c r="H47" s="38">
        <f>F47+G47</f>
        <v>0</v>
      </c>
      <c r="I47" s="2"/>
      <c r="J47" s="78"/>
    </row>
    <row r="48" spans="1:10" s="33" customFormat="1" ht="21" customHeight="1">
      <c r="A48" s="36"/>
      <c r="B48" s="32" t="s">
        <v>64</v>
      </c>
      <c r="C48" s="39">
        <f>SUM(C45)</f>
        <v>0</v>
      </c>
      <c r="D48" s="39">
        <f>SUM(D45)</f>
        <v>1</v>
      </c>
      <c r="E48" s="39">
        <f>SUM(E45)</f>
        <v>0</v>
      </c>
      <c r="F48" s="39">
        <f>SUM(F45:F47)</f>
        <v>0</v>
      </c>
      <c r="G48" s="39">
        <f>SUM(G45:G47)</f>
        <v>0</v>
      </c>
      <c r="H48" s="39">
        <f>SUM(H45:H47)</f>
        <v>0</v>
      </c>
      <c r="I48" s="37"/>
      <c r="J48" s="79"/>
    </row>
    <row r="49" spans="1:10" ht="21" customHeight="1">
      <c r="A49" s="36"/>
      <c r="B49" s="32" t="s">
        <v>65</v>
      </c>
      <c r="C49" s="39">
        <f t="shared" ref="C49:H49" si="7">SUM(C48,C44,C40,C37,C32,C27,C23,C20,C15,C11)</f>
        <v>0</v>
      </c>
      <c r="D49" s="39">
        <f t="shared" si="7"/>
        <v>10</v>
      </c>
      <c r="E49" s="39">
        <f t="shared" si="7"/>
        <v>0</v>
      </c>
      <c r="F49" s="39">
        <f>SUM(F11,F15,F20,F23,F27,F32,F37,F40,F44,F48,F15,F20)</f>
        <v>11642.2</v>
      </c>
      <c r="G49" s="39">
        <f t="shared" si="7"/>
        <v>490.8</v>
      </c>
      <c r="H49" s="39">
        <f>SUM(H11,H15,H20,H23,H27,H32,H37,H40,H44,H48)</f>
        <v>12133</v>
      </c>
      <c r="I49" s="37"/>
      <c r="J49" s="41"/>
    </row>
    <row r="53" spans="1:10" ht="21" customHeight="1">
      <c r="A53" s="84" t="s">
        <v>11</v>
      </c>
      <c r="B53" s="85"/>
      <c r="C53" s="80" t="s">
        <v>12</v>
      </c>
      <c r="D53" s="80"/>
      <c r="E53" s="80" t="s">
        <v>16</v>
      </c>
      <c r="F53" s="80"/>
      <c r="G53" s="80" t="s">
        <v>17</v>
      </c>
      <c r="H53" s="80"/>
      <c r="I53" s="34" t="s">
        <v>13</v>
      </c>
    </row>
    <row r="54" spans="1:10" ht="21" customHeight="1">
      <c r="A54" s="86">
        <f>(E49)</f>
        <v>0</v>
      </c>
      <c r="B54" s="81"/>
      <c r="C54" s="81">
        <f>H49</f>
        <v>12133</v>
      </c>
      <c r="D54" s="81"/>
      <c r="E54" s="81">
        <f>F49</f>
        <v>11642.2</v>
      </c>
      <c r="F54" s="81"/>
      <c r="G54" s="81">
        <f>G49</f>
        <v>490.8</v>
      </c>
      <c r="H54" s="81"/>
      <c r="I54" s="35">
        <f>A54-C54</f>
        <v>-12133</v>
      </c>
    </row>
    <row r="56" spans="1:10" ht="21" customHeight="1">
      <c r="A56" s="65" t="s">
        <v>75</v>
      </c>
      <c r="B56" s="42"/>
      <c r="C56" s="82" t="s">
        <v>76</v>
      </c>
      <c r="D56" s="42"/>
      <c r="E56" s="83" t="s">
        <v>77</v>
      </c>
      <c r="F56" s="42"/>
      <c r="G56" s="83" t="s">
        <v>78</v>
      </c>
    </row>
    <row r="57" spans="1:10" ht="21" customHeight="1">
      <c r="A57" s="65"/>
      <c r="B57" s="42"/>
      <c r="C57" s="82"/>
      <c r="D57" s="42"/>
      <c r="E57" s="83"/>
      <c r="F57" s="42"/>
      <c r="G57" s="83"/>
    </row>
  </sheetData>
  <mergeCells count="79">
    <mergeCell ref="A53:B53"/>
    <mergeCell ref="A24:A26"/>
    <mergeCell ref="C54:D54"/>
    <mergeCell ref="C38:C39"/>
    <mergeCell ref="D38:D39"/>
    <mergeCell ref="D28:D31"/>
    <mergeCell ref="A54:B54"/>
    <mergeCell ref="B45:B47"/>
    <mergeCell ref="C41:C43"/>
    <mergeCell ref="C45:C47"/>
    <mergeCell ref="B41:B43"/>
    <mergeCell ref="A38:A39"/>
    <mergeCell ref="A45:A47"/>
    <mergeCell ref="C33:C36"/>
    <mergeCell ref="D33:D36"/>
    <mergeCell ref="C24:C26"/>
    <mergeCell ref="G54:H54"/>
    <mergeCell ref="A56:A57"/>
    <mergeCell ref="C56:C57"/>
    <mergeCell ref="E56:E57"/>
    <mergeCell ref="G56:G57"/>
    <mergeCell ref="E54:F54"/>
    <mergeCell ref="J45:J48"/>
    <mergeCell ref="D41:D43"/>
    <mergeCell ref="D45:D47"/>
    <mergeCell ref="G53:H53"/>
    <mergeCell ref="C53:D53"/>
    <mergeCell ref="E53:F53"/>
    <mergeCell ref="E41:E43"/>
    <mergeCell ref="E45:E47"/>
    <mergeCell ref="E8:E10"/>
    <mergeCell ref="D8:D10"/>
    <mergeCell ref="J38:J40"/>
    <mergeCell ref="J41:J44"/>
    <mergeCell ref="E38:E39"/>
    <mergeCell ref="E33:E36"/>
    <mergeCell ref="D24:D26"/>
    <mergeCell ref="E12:E14"/>
    <mergeCell ref="E21:E22"/>
    <mergeCell ref="E16:E19"/>
    <mergeCell ref="J24:J27"/>
    <mergeCell ref="E28:E31"/>
    <mergeCell ref="E24:E26"/>
    <mergeCell ref="J28:J32"/>
    <mergeCell ref="D16:D19"/>
    <mergeCell ref="D21:D22"/>
    <mergeCell ref="J4:J5"/>
    <mergeCell ref="G4:I5"/>
    <mergeCell ref="J16:J20"/>
    <mergeCell ref="J21:J23"/>
    <mergeCell ref="J6:J7"/>
    <mergeCell ref="J8:J11"/>
    <mergeCell ref="J12:J15"/>
    <mergeCell ref="A21:A22"/>
    <mergeCell ref="A12:A14"/>
    <mergeCell ref="D12:D14"/>
    <mergeCell ref="B21:B22"/>
    <mergeCell ref="C21:C22"/>
    <mergeCell ref="A41:A43"/>
    <mergeCell ref="A8:A10"/>
    <mergeCell ref="C16:C19"/>
    <mergeCell ref="B16:B19"/>
    <mergeCell ref="A33:A36"/>
    <mergeCell ref="B33:B36"/>
    <mergeCell ref="B28:B31"/>
    <mergeCell ref="B38:B39"/>
    <mergeCell ref="C28:C31"/>
    <mergeCell ref="B24:B26"/>
    <mergeCell ref="B12:B14"/>
    <mergeCell ref="C12:C14"/>
    <mergeCell ref="B8:B10"/>
    <mergeCell ref="C8:C10"/>
    <mergeCell ref="A28:A31"/>
    <mergeCell ref="A16:A19"/>
    <mergeCell ref="A6:A7"/>
    <mergeCell ref="C2:H2"/>
    <mergeCell ref="B6:B7"/>
    <mergeCell ref="C6:E6"/>
    <mergeCell ref="F6:I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workbookViewId="0">
      <selection activeCell="K11" sqref="K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2" t="s">
        <v>73</v>
      </c>
      <c r="C5" s="52"/>
      <c r="D5" s="52"/>
      <c r="E5" s="52"/>
      <c r="F5" s="52"/>
      <c r="G5" s="52"/>
      <c r="H5" s="52"/>
      <c r="I5" s="52"/>
      <c r="J5" s="52"/>
      <c r="K5" s="52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94" t="s">
        <v>82</v>
      </c>
      <c r="G8" s="94"/>
      <c r="H8" s="12" t="s">
        <v>19</v>
      </c>
      <c r="I8" s="11"/>
      <c r="J8" s="94" t="s">
        <v>88</v>
      </c>
      <c r="K8" s="95"/>
    </row>
    <row r="9" spans="2:11" ht="18.75" customHeight="1">
      <c r="B9" s="10"/>
      <c r="C9" s="11"/>
      <c r="D9" s="12" t="s">
        <v>20</v>
      </c>
      <c r="E9" s="12"/>
      <c r="F9" s="94">
        <v>0</v>
      </c>
      <c r="G9" s="94"/>
      <c r="H9" s="12" t="s">
        <v>21</v>
      </c>
      <c r="I9" s="11"/>
      <c r="J9" s="94">
        <v>0</v>
      </c>
      <c r="K9" s="95"/>
    </row>
    <row r="10" spans="2:11" ht="18.75" customHeight="1">
      <c r="B10" s="10"/>
      <c r="C10" s="11"/>
      <c r="D10" s="12" t="s">
        <v>22</v>
      </c>
      <c r="E10" s="12"/>
      <c r="F10" s="94">
        <v>0</v>
      </c>
      <c r="G10" s="94"/>
      <c r="H10" s="12" t="s">
        <v>23</v>
      </c>
      <c r="I10" s="13"/>
      <c r="J10" s="96">
        <v>0</v>
      </c>
      <c r="K10" s="95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2" t="s">
        <v>24</v>
      </c>
      <c r="C13" s="93"/>
      <c r="D13" s="18" t="s">
        <v>25</v>
      </c>
      <c r="E13" s="88" t="s">
        <v>26</v>
      </c>
      <c r="F13" s="89"/>
      <c r="G13" s="19" t="s">
        <v>27</v>
      </c>
      <c r="H13" s="20" t="s">
        <v>28</v>
      </c>
      <c r="I13" s="88" t="s">
        <v>29</v>
      </c>
      <c r="J13" s="89"/>
      <c r="K13" s="19" t="s">
        <v>30</v>
      </c>
    </row>
    <row r="14" spans="2:11" ht="18" customHeight="1">
      <c r="B14" s="90">
        <v>1</v>
      </c>
      <c r="C14" s="91"/>
      <c r="D14" s="103" t="s">
        <v>31</v>
      </c>
      <c r="E14" s="90" t="s">
        <v>32</v>
      </c>
      <c r="F14" s="91"/>
      <c r="G14" s="21">
        <v>0</v>
      </c>
      <c r="H14" s="21"/>
      <c r="I14" s="97"/>
      <c r="J14" s="98"/>
      <c r="K14" s="22" t="s">
        <v>33</v>
      </c>
    </row>
    <row r="15" spans="2:11" ht="18" customHeight="1">
      <c r="B15" s="90">
        <v>2</v>
      </c>
      <c r="C15" s="91"/>
      <c r="D15" s="104"/>
      <c r="E15" s="102" t="s">
        <v>34</v>
      </c>
      <c r="F15" s="102"/>
      <c r="G15" s="21">
        <v>0</v>
      </c>
      <c r="H15" s="21">
        <v>0</v>
      </c>
      <c r="I15" s="97"/>
      <c r="J15" s="98"/>
      <c r="K15" s="22" t="s">
        <v>85</v>
      </c>
    </row>
    <row r="16" spans="2:11" ht="18" customHeight="1">
      <c r="B16" s="46"/>
      <c r="C16" s="47"/>
      <c r="D16" s="104"/>
      <c r="E16" s="102" t="s">
        <v>34</v>
      </c>
      <c r="F16" s="102"/>
      <c r="G16" s="21">
        <v>0</v>
      </c>
      <c r="H16" s="21">
        <v>0</v>
      </c>
      <c r="I16" s="44"/>
      <c r="J16" s="45"/>
      <c r="K16" s="22" t="s">
        <v>86</v>
      </c>
    </row>
    <row r="17" spans="2:11" ht="18" customHeight="1">
      <c r="B17" s="46"/>
      <c r="C17" s="47"/>
      <c r="D17" s="104"/>
      <c r="E17" s="102" t="s">
        <v>34</v>
      </c>
      <c r="F17" s="102"/>
      <c r="G17" s="21">
        <v>0</v>
      </c>
      <c r="H17" s="21">
        <v>0</v>
      </c>
      <c r="I17" s="44"/>
      <c r="J17" s="45"/>
      <c r="K17" s="22" t="s">
        <v>87</v>
      </c>
    </row>
    <row r="18" spans="2:11" ht="18" customHeight="1">
      <c r="B18" s="46"/>
      <c r="C18" s="47"/>
      <c r="D18" s="104"/>
      <c r="E18" s="102" t="s">
        <v>34</v>
      </c>
      <c r="F18" s="102"/>
      <c r="G18" s="21">
        <v>0</v>
      </c>
      <c r="H18" s="21">
        <v>0</v>
      </c>
      <c r="I18" s="44"/>
      <c r="J18" s="45"/>
      <c r="K18" s="22" t="s">
        <v>83</v>
      </c>
    </row>
    <row r="19" spans="2:11" ht="18" customHeight="1">
      <c r="B19" s="90">
        <v>3</v>
      </c>
      <c r="C19" s="91"/>
      <c r="D19" s="104"/>
      <c r="E19" s="90" t="s">
        <v>35</v>
      </c>
      <c r="F19" s="91"/>
      <c r="G19" s="21">
        <v>0</v>
      </c>
      <c r="H19" s="21">
        <v>0</v>
      </c>
      <c r="I19" s="97"/>
      <c r="J19" s="98"/>
      <c r="K19" s="22" t="s">
        <v>33</v>
      </c>
    </row>
    <row r="20" spans="2:11" ht="18" customHeight="1">
      <c r="B20" s="90">
        <v>4</v>
      </c>
      <c r="C20" s="91"/>
      <c r="D20" s="104"/>
      <c r="E20" s="90" t="s">
        <v>36</v>
      </c>
      <c r="F20" s="91"/>
      <c r="G20" s="21">
        <v>0</v>
      </c>
      <c r="H20" s="21">
        <v>0</v>
      </c>
      <c r="I20" s="97"/>
      <c r="J20" s="98"/>
      <c r="K20" s="22" t="s">
        <v>37</v>
      </c>
    </row>
    <row r="21" spans="2:11" ht="18" customHeight="1">
      <c r="B21" s="90">
        <v>5</v>
      </c>
      <c r="C21" s="91"/>
      <c r="D21" s="105"/>
      <c r="E21" s="90" t="s">
        <v>38</v>
      </c>
      <c r="F21" s="91"/>
      <c r="G21" s="21">
        <v>0</v>
      </c>
      <c r="H21" s="21">
        <v>0</v>
      </c>
      <c r="I21" s="97"/>
      <c r="J21" s="98"/>
      <c r="K21" s="27" t="s">
        <v>39</v>
      </c>
    </row>
    <row r="22" spans="2:11" ht="18" customHeight="1">
      <c r="B22" s="90">
        <v>6</v>
      </c>
      <c r="C22" s="91"/>
      <c r="D22" s="103" t="s">
        <v>40</v>
      </c>
      <c r="E22" s="102"/>
      <c r="F22" s="102"/>
      <c r="G22" s="21">
        <v>0</v>
      </c>
      <c r="H22" s="21"/>
      <c r="I22" s="97"/>
      <c r="J22" s="98"/>
      <c r="K22" s="22"/>
    </row>
    <row r="23" spans="2:11" ht="18" customHeight="1">
      <c r="B23" s="90">
        <v>7</v>
      </c>
      <c r="C23" s="91"/>
      <c r="D23" s="104"/>
      <c r="E23" s="102"/>
      <c r="F23" s="102"/>
      <c r="G23" s="21">
        <v>0</v>
      </c>
      <c r="H23" s="21"/>
      <c r="I23" s="97"/>
      <c r="J23" s="98"/>
      <c r="K23" s="22"/>
    </row>
    <row r="24" spans="2:11" ht="18" customHeight="1">
      <c r="B24" s="90">
        <v>8</v>
      </c>
      <c r="C24" s="91"/>
      <c r="D24" s="105"/>
      <c r="E24" s="102"/>
      <c r="F24" s="102"/>
      <c r="G24" s="21">
        <v>0</v>
      </c>
      <c r="H24" s="21"/>
      <c r="I24" s="97"/>
      <c r="J24" s="98"/>
      <c r="K24" s="22"/>
    </row>
    <row r="25" spans="2:11" ht="18" customHeight="1">
      <c r="B25" s="88" t="s">
        <v>41</v>
      </c>
      <c r="C25" s="106"/>
      <c r="D25" s="106"/>
      <c r="E25" s="106"/>
      <c r="F25" s="89"/>
      <c r="G25" s="23">
        <f>SUM(G14:G24)</f>
        <v>0</v>
      </c>
      <c r="H25" s="23">
        <f>SUM(H14:H24)</f>
        <v>0</v>
      </c>
      <c r="I25" s="100">
        <f>SUM(I14:J24)</f>
        <v>0</v>
      </c>
      <c r="J25" s="101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107" t="s">
        <v>28</v>
      </c>
      <c r="C27" s="107"/>
      <c r="D27" s="107"/>
      <c r="E27" s="107"/>
      <c r="F27" s="107"/>
      <c r="G27" s="107" t="s">
        <v>42</v>
      </c>
      <c r="H27" s="107"/>
      <c r="I27" s="107"/>
      <c r="J27" s="107"/>
      <c r="K27" s="19" t="s">
        <v>43</v>
      </c>
    </row>
    <row r="28" spans="2:11" ht="18" customHeight="1">
      <c r="B28" s="99">
        <f>H25</f>
        <v>0</v>
      </c>
      <c r="C28" s="99"/>
      <c r="D28" s="99"/>
      <c r="E28" s="99"/>
      <c r="F28" s="99"/>
      <c r="G28" s="99">
        <f>I25</f>
        <v>0</v>
      </c>
      <c r="H28" s="99"/>
      <c r="I28" s="99"/>
      <c r="J28" s="99"/>
      <c r="K28" s="26">
        <f>SUM(B28:J28)</f>
        <v>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I20:J20"/>
    <mergeCell ref="D14:D21"/>
    <mergeCell ref="B19:C19"/>
    <mergeCell ref="B20:C20"/>
    <mergeCell ref="E21:F21"/>
    <mergeCell ref="B15:C15"/>
    <mergeCell ref="E15:F15"/>
    <mergeCell ref="I21:J21"/>
    <mergeCell ref="I15:J15"/>
    <mergeCell ref="I19:J19"/>
    <mergeCell ref="B21:C21"/>
    <mergeCell ref="E16:F16"/>
    <mergeCell ref="E19:F19"/>
    <mergeCell ref="E18:F18"/>
    <mergeCell ref="E20:F20"/>
    <mergeCell ref="E17:F17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G27:J27"/>
    <mergeCell ref="B22:C22"/>
    <mergeCell ref="B23:C23"/>
    <mergeCell ref="E23:F23"/>
    <mergeCell ref="I23:J23"/>
    <mergeCell ref="E22:F22"/>
    <mergeCell ref="I22:J22"/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I13:J13"/>
    <mergeCell ref="I14:J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2017-08-04T11:14:21Z</cp:lastPrinted>
  <dcterms:created xsi:type="dcterms:W3CDTF">2014-04-15T08:52:03Z</dcterms:created>
  <dcterms:modified xsi:type="dcterms:W3CDTF">2017-12-13T02:43:37Z</dcterms:modified>
</cp:coreProperties>
</file>