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<sst xmlns="http://schemas.openxmlformats.org/spreadsheetml/2006/main" count="118" uniqueCount="102">
  <si>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</si>
  <si>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</si>
  <si>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</si>
  <si>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</si>
  <si>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</si>
  <si>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</si>
  <si>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</si>
  <si>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</si>
  <si>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</si>
  <si>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</si>
  <si>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</si>
  <si>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</si>
  <si>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</si>
  <si>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</si>
  <si>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</si>
  <si>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</si>
  <si>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</si>
  <si>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</si>
  <si>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</si>
  <si>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</si>
  <si>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</si>
  <si>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</si>
  <si>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</si>
  <si>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</si>
  <si>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</si>
  <si>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</si>
  <si>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</si>
  <si>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</si>
  <si>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</si>
  <si>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</si>
  <si>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</si>
  <si>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</si>
  <si>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</si>
  <si>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</si>
  <si>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</si>
  <si>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</si>
  <si>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</si>
  <si>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</si>
  <si>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</si>
  <si>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</si>
  <si>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</si>
  <si>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</si>
  <si>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</si>
  <si>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</si>
  <si>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</si>
  <si>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</si>
  <si>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</si>
  <si>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</si>
  <si>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</si>
  <si>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</si>
  <si>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</si>
  <si>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</si>
  <si>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</si>
  <si>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</si>
  <si>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</si>
  <si>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</si>
  <si>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</si>
  <si>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</si>
  <si>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</si>
  <si>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</si>
  <si>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</si>
  <si>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</si>
  <si>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</si>
  <si>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</si>
  <si>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</si>
  <si>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</si>
  <si>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</si>
  <si>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</si>
  <si>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</si>
  <si>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</si>
  <si>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</si>
  <si>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</si>
  <si>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</si>
  <si>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</si>
  <si>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</si>
  <si>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</si>
  <si>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</si>
  <si>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</si>
  <si>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</si>
  <si>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</si>
  <si>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</si>
  <si>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</si>
  <si>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</si>
  <si>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</si>
  <si>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</si>
  <si>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</si>
  <si>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</si>
  <si>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</si>
  <si>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</si>
  <si>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</si>
  <si>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</si>
  <si>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</si>
  <si>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</si>
  <si>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</si>
  <si>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</si>
  <si>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</si>
  <si>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</si>
  <si>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团号：HMEA-180412-STY200</t>
    <phoneticPr fontId="1" type="noConversion"/>
  </si>
  <si>
    <t>会议日期：20180412</t>
    <phoneticPr fontId="1" type="noConversion"/>
  </si>
  <si>
    <t>活动零食</t>
    <phoneticPr fontId="1" type="noConversion"/>
  </si>
  <si>
    <t>车费</t>
    <phoneticPr fontId="1" type="noConversion"/>
  </si>
  <si>
    <t>仲岚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</si>
</sst>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D60" sqref="D60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6" max="6" width="13.21875" customWidth="1"/>
    <col min="8" max="8" width="11.109375" customWidth="1"/>
    <col min="9" max="9" width="24.88671875" customWidth="1"/>
    <col min="10" max="10" width="39.4414062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 t="s">
        <v>97</v>
      </c>
      <c r="I4" s="76"/>
      <c r="J4" s="76" t="s">
        <v>98</v>
      </c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/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>
      <c r="A25" s="68">
        <v>5</v>
      </c>
      <c r="B25" s="59" t="s">
        <v>56</v>
      </c>
      <c r="C25" s="66"/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1324.93</v>
      </c>
      <c r="G45" s="36">
        <v>0</v>
      </c>
      <c r="H45" s="36">
        <f t="shared" si="0"/>
        <v>1324.93</v>
      </c>
      <c r="I45" s="2" t="s">
        <v>99</v>
      </c>
      <c r="J45" s="78"/>
    </row>
    <row r="46" spans="1:10" ht="21" customHeight="1">
      <c r="A46" s="82"/>
      <c r="B46" s="55"/>
      <c r="C46" s="57"/>
      <c r="D46" s="58"/>
      <c r="E46" s="57"/>
      <c r="F46" s="36">
        <v>500</v>
      </c>
      <c r="G46" s="36">
        <v>0</v>
      </c>
      <c r="H46" s="36">
        <f t="shared" ref="H46:H51" si="19">F46+G46</f>
        <v>500</v>
      </c>
      <c r="I46" s="2" t="s">
        <v>100</v>
      </c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1824.93</v>
      </c>
      <c r="G52" s="37">
        <f t="shared" ref="G52:H52" si="21">SUM(G45:G51)</f>
        <v>0</v>
      </c>
      <c r="H52" s="37">
        <f t="shared" si="21"/>
        <v>1824.93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1824.93</v>
      </c>
      <c r="G53" s="37">
        <f t="shared" si="22"/>
        <v>0</v>
      </c>
      <c r="H53" s="37">
        <f t="shared" si="22"/>
        <v>1824.93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E53</f>
        <v>0</v>
      </c>
      <c r="B58" s="62"/>
      <c r="C58" s="62">
        <f>H53</f>
        <v>1824.93</v>
      </c>
      <c r="D58" s="62"/>
      <c r="E58" s="62">
        <f>F53</f>
        <v>1824.93</v>
      </c>
      <c r="F58" s="62"/>
      <c r="G58" s="62">
        <f>G53</f>
        <v>0</v>
      </c>
      <c r="H58" s="62"/>
      <c r="I58" s="33">
        <f>A58-C58</f>
        <v>-1824.93</v>
      </c>
    </row>
    <row r="60" spans="1:10" ht="21" customHeight="1">
      <c r="A60" s="40" t="s">
        <v>77</v>
      </c>
      <c r="B60" s="41" t="s">
        <v>101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">
        <v>89</v>
      </c>
      <c r="G28" s="99"/>
      <c r="H28" s="46" t="s">
        <v>20</v>
      </c>
      <c r="I28" s="8"/>
      <c r="J28" s="99"/>
      <c r="K28" s="100"/>
    </row>
    <row r="29" spans="1:11" ht="20.100000000000001" customHeight="1">
      <c r="B29" s="9"/>
      <c r="C29" s="10"/>
      <c r="D29" s="11" t="s">
        <v>21</v>
      </c>
      <c r="E29" s="11"/>
      <c r="F29" s="101" t="s">
        <v>90</v>
      </c>
      <c r="G29" s="101"/>
      <c r="H29" s="11" t="s">
        <v>22</v>
      </c>
      <c r="I29" s="10"/>
      <c r="J29" s="101" t="s">
        <v>92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">
        <v>91</v>
      </c>
      <c r="G30" s="101"/>
      <c r="H30" s="11" t="s">
        <v>24</v>
      </c>
      <c r="I30" s="12"/>
      <c r="J30" s="101" t="s">
        <v>93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96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 t="s">
        <v>90</v>
      </c>
      <c r="E34" s="85" t="s">
        <v>94</v>
      </c>
      <c r="F34" s="85"/>
      <c r="G34" s="19">
        <v>100</v>
      </c>
      <c r="H34" s="19">
        <v>6</v>
      </c>
      <c r="I34" s="86">
        <f>G34*H34</f>
        <v>600</v>
      </c>
      <c r="J34" s="87"/>
      <c r="K34" s="25"/>
    </row>
    <row r="35" spans="2:11" ht="20.100000000000001" customHeight="1">
      <c r="B35" s="85">
        <v>2</v>
      </c>
      <c r="C35" s="85"/>
      <c r="D35" s="43" t="s">
        <v>90</v>
      </c>
      <c r="E35" s="85" t="s">
        <v>95</v>
      </c>
      <c r="F35" s="85"/>
      <c r="G35" s="19">
        <v>200</v>
      </c>
      <c r="H35" s="19">
        <v>2</v>
      </c>
      <c r="I35" s="86">
        <f t="shared" ref="I35:I36" si="0">G35*H35</f>
        <v>400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8</v>
      </c>
      <c r="I37" s="97">
        <f>SUM(I34:J36)</f>
        <v>1000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2018-05-21T06:04:49Z</dcterms:modified>
</cp:coreProperties>
</file>