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D:\耿吴茜工作\2020年\1104 武汉 海尔\结算\"/>
    </mc:Choice>
  </mc:AlternateContent>
  <xr:revisionPtr revIDLastSave="0" documentId="13_ncr:1_{491D2572-5344-4070-9A6F-531FA23A010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Sheet1!$A$1:$G$19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1" l="1"/>
  <c r="G16" i="1"/>
  <c r="G15" i="1"/>
  <c r="D14" i="1"/>
  <c r="G14" i="1" s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<sst xmlns="http://schemas.openxmlformats.org/spreadsheetml/2006/main" count="45" uniqueCount="44">
  <si>
    <t>海尔会议团队费用确认单</t>
  </si>
  <si>
    <t>订单号</t>
  </si>
  <si>
    <t>会议日期</t>
  </si>
  <si>
    <t>会议名称</t>
  </si>
  <si>
    <t>会议人数</t>
  </si>
  <si>
    <t>联系人</t>
  </si>
  <si>
    <t>组会单位</t>
  </si>
  <si>
    <t>供应商名称</t>
  </si>
  <si>
    <t>康辉会展</t>
  </si>
  <si>
    <t>供应商编码</t>
  </si>
  <si>
    <t>V84592</t>
  </si>
  <si>
    <t>联系人及联系方式</t>
  </si>
  <si>
    <t>耿吴茜
18210062127</t>
  </si>
  <si>
    <t>序号</t>
  </si>
  <si>
    <t>项目</t>
  </si>
  <si>
    <t>需求标准</t>
  </si>
  <si>
    <t>单价</t>
  </si>
  <si>
    <t>单位</t>
  </si>
  <si>
    <t>数量</t>
  </si>
  <si>
    <t>总计</t>
  </si>
  <si>
    <t>餐饮需求</t>
  </si>
  <si>
    <t>会议需求</t>
  </si>
  <si>
    <t>全单服务费</t>
  </si>
  <si>
    <t>合计</t>
  </si>
  <si>
    <t>（供应商盖章）</t>
  </si>
  <si>
    <t>经办人：</t>
  </si>
  <si>
    <t>直线经理：</t>
  </si>
  <si>
    <t>2020.11.5-11.7</t>
    <phoneticPr fontId="7" type="noConversion"/>
  </si>
  <si>
    <t xml:space="preserve">2021年武汉制冷产业开盘会议	</t>
    <phoneticPr fontId="7" type="noConversion"/>
  </si>
  <si>
    <t>住宿需求</t>
    <phoneticPr fontId="7" type="noConversion"/>
  </si>
  <si>
    <t>11.6 晚餐 酒店自助</t>
    <phoneticPr fontId="7" type="noConversion"/>
  </si>
  <si>
    <t>11.7 午餐 酒店自助</t>
    <phoneticPr fontId="7" type="noConversion"/>
  </si>
  <si>
    <t>11.4-11.7 会场场租</t>
    <phoneticPr fontId="7" type="noConversion"/>
  </si>
  <si>
    <t>人员需求</t>
    <phoneticPr fontId="7" type="noConversion"/>
  </si>
  <si>
    <t>11.4-11.7 人员费用</t>
    <phoneticPr fontId="7" type="noConversion"/>
  </si>
  <si>
    <t>11.5 海尔会务组住房</t>
    <phoneticPr fontId="7" type="noConversion"/>
  </si>
  <si>
    <t>11.6-7 酒店摆渡车</t>
    <phoneticPr fontId="7" type="noConversion"/>
  </si>
  <si>
    <t>11.6 武汉联投半岛酒店</t>
    <phoneticPr fontId="7" type="noConversion"/>
  </si>
  <si>
    <t>11.6 武汉澜诗酒店 标间</t>
    <phoneticPr fontId="7" type="noConversion"/>
  </si>
  <si>
    <t>11.6 武汉澜诗酒店 单间</t>
    <phoneticPr fontId="7" type="noConversion"/>
  </si>
  <si>
    <t>RC2020102211423400003</t>
    <phoneticPr fontId="7" type="noConversion"/>
  </si>
  <si>
    <t>其他需求</t>
    <phoneticPr fontId="7" type="noConversion"/>
  </si>
  <si>
    <t>陈诗林
18502713309</t>
    <phoneticPr fontId="7" type="noConversion"/>
  </si>
  <si>
    <t>11.4-11.7 人员机票费用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</si>
</sst>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7" formatCode="[$€-2]\ #,##0"/>
    <numFmt numFmtId="178" formatCode="0.00000000000_ "/>
  </numFmts>
  <fonts count="9" x14ac:knownFonts="1"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177" fontId="6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176" fontId="5" fillId="0" borderId="1" xfId="2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1" xfId="2" applyNumberFormat="1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2" fontId="3" fillId="0" borderId="0" xfId="2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3">
    <cellStyle name="常规" xfId="0" builtinId="0"/>
    <cellStyle name="常规 14" xfId="1" xr:uid="{00000000-0005-0000-0000-000031000000}"/>
    <cellStyle name="常规 2" xfId="2" xr:uid="{00000000-0005-0000-0000-000032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tabSelected="1" topLeftCell="A2" workbookViewId="0">
      <selection activeCell="C18" sqref="C18:G18"/>
    </sheetView>
  </sheetViews>
  <sheetFormatPr defaultColWidth="9" defaultRowHeight="13.8" x14ac:dyDescent="0.25"/>
  <cols>
    <col min="1" max="1" width="11.88671875" style="2" customWidth="1"/>
    <col min="2" max="2" width="27" style="2" customWidth="1"/>
    <col min="3" max="3" width="33.33203125" style="2" customWidth="1"/>
    <col min="4" max="4" width="12.88671875" style="2" customWidth="1"/>
    <col min="5" max="5" width="7.44140625" style="2" customWidth="1"/>
    <col min="6" max="6" width="12.33203125" style="2" customWidth="1"/>
    <col min="7" max="7" width="22.33203125" style="2" customWidth="1"/>
    <col min="8" max="16384" width="9" style="2"/>
  </cols>
  <sheetData>
    <row r="1" spans="1:9" ht="30.75" customHeight="1" x14ac:dyDescent="0.25">
      <c r="A1" s="26" t="s">
        <v>0</v>
      </c>
      <c r="B1" s="26"/>
      <c r="C1" s="26"/>
      <c r="D1" s="26"/>
      <c r="E1" s="26"/>
      <c r="F1" s="26"/>
      <c r="G1" s="26"/>
    </row>
    <row r="2" spans="1:9" ht="51.75" customHeight="1" x14ac:dyDescent="0.25">
      <c r="A2" s="3" t="s">
        <v>1</v>
      </c>
      <c r="B2" s="22" t="s">
        <v>40</v>
      </c>
      <c r="C2" s="3" t="s">
        <v>2</v>
      </c>
      <c r="D2" s="27" t="s">
        <v>27</v>
      </c>
      <c r="E2" s="28"/>
      <c r="F2" s="3" t="s">
        <v>3</v>
      </c>
      <c r="G2" s="21" t="s">
        <v>28</v>
      </c>
    </row>
    <row r="3" spans="1:9" ht="35.25" customHeight="1" x14ac:dyDescent="0.25">
      <c r="A3" s="3" t="s">
        <v>4</v>
      </c>
      <c r="B3" s="3">
        <v>750</v>
      </c>
      <c r="C3" s="3" t="s">
        <v>5</v>
      </c>
      <c r="D3" s="29" t="s">
        <v>42</v>
      </c>
      <c r="E3" s="30"/>
      <c r="F3" s="3" t="s">
        <v>6</v>
      </c>
      <c r="G3" s="4"/>
    </row>
    <row r="4" spans="1:9" ht="32.25" customHeight="1" x14ac:dyDescent="0.25">
      <c r="A4" s="3" t="s">
        <v>7</v>
      </c>
      <c r="B4" s="3" t="s">
        <v>8</v>
      </c>
      <c r="C4" s="3" t="s">
        <v>9</v>
      </c>
      <c r="D4" s="28" t="s">
        <v>10</v>
      </c>
      <c r="E4" s="28"/>
      <c r="F4" s="5" t="s">
        <v>11</v>
      </c>
      <c r="G4" s="4" t="s">
        <v>12</v>
      </c>
    </row>
    <row r="5" spans="1:9" ht="20.100000000000001" customHeight="1" x14ac:dyDescent="0.25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</row>
    <row r="6" spans="1:9" ht="20.100000000000001" customHeight="1" x14ac:dyDescent="0.25">
      <c r="A6" s="34">
        <v>1</v>
      </c>
      <c r="B6" s="31" t="s">
        <v>29</v>
      </c>
      <c r="C6" s="23" t="s">
        <v>37</v>
      </c>
      <c r="D6" s="6">
        <v>480</v>
      </c>
      <c r="E6" s="7">
        <v>1</v>
      </c>
      <c r="F6" s="7">
        <v>328</v>
      </c>
      <c r="G6" s="7">
        <f>F6*E6*D6</f>
        <v>157440</v>
      </c>
    </row>
    <row r="7" spans="1:9" ht="20.100000000000001" customHeight="1" x14ac:dyDescent="0.25">
      <c r="A7" s="35"/>
      <c r="B7" s="32"/>
      <c r="C7" s="23" t="s">
        <v>38</v>
      </c>
      <c r="D7" s="6">
        <v>350</v>
      </c>
      <c r="E7" s="7">
        <v>1</v>
      </c>
      <c r="F7" s="7">
        <v>48</v>
      </c>
      <c r="G7" s="7">
        <f>F7*E7*D7</f>
        <v>16800</v>
      </c>
    </row>
    <row r="8" spans="1:9" ht="20.100000000000001" customHeight="1" x14ac:dyDescent="0.25">
      <c r="A8" s="36"/>
      <c r="B8" s="33"/>
      <c r="C8" s="23" t="s">
        <v>39</v>
      </c>
      <c r="D8" s="6">
        <v>200</v>
      </c>
      <c r="E8" s="7">
        <v>1</v>
      </c>
      <c r="F8" s="7">
        <v>10</v>
      </c>
      <c r="G8" s="7">
        <f>F8*E8*D8</f>
        <v>2000</v>
      </c>
    </row>
    <row r="9" spans="1:9" ht="20.100000000000001" customHeight="1" x14ac:dyDescent="0.25">
      <c r="A9" s="34">
        <v>2</v>
      </c>
      <c r="B9" s="38" t="s">
        <v>20</v>
      </c>
      <c r="C9" s="23" t="s">
        <v>30</v>
      </c>
      <c r="D9" s="6">
        <v>110</v>
      </c>
      <c r="E9" s="7">
        <v>1</v>
      </c>
      <c r="F9" s="7">
        <v>750</v>
      </c>
      <c r="G9" s="7">
        <f>F9*E9*D9</f>
        <v>82500</v>
      </c>
    </row>
    <row r="10" spans="1:9" ht="20.100000000000001" customHeight="1" x14ac:dyDescent="0.25">
      <c r="A10" s="34"/>
      <c r="B10" s="38" t="s">
        <v>20</v>
      </c>
      <c r="C10" s="23" t="s">
        <v>31</v>
      </c>
      <c r="D10" s="6">
        <v>110</v>
      </c>
      <c r="E10" s="7">
        <v>1</v>
      </c>
      <c r="F10" s="7">
        <v>750</v>
      </c>
      <c r="G10" s="7">
        <f>F10*E10*D10</f>
        <v>82500</v>
      </c>
    </row>
    <row r="11" spans="1:9" s="1" customFormat="1" ht="20.100000000000001" customHeight="1" x14ac:dyDescent="0.25">
      <c r="A11" s="19">
        <v>3</v>
      </c>
      <c r="B11" s="20" t="s">
        <v>21</v>
      </c>
      <c r="C11" s="23" t="s">
        <v>32</v>
      </c>
      <c r="D11" s="6">
        <v>100000</v>
      </c>
      <c r="E11" s="7">
        <v>1</v>
      </c>
      <c r="F11" s="7">
        <v>1</v>
      </c>
      <c r="G11" s="7">
        <f>F11*E11*D11</f>
        <v>100000</v>
      </c>
    </row>
    <row r="12" spans="1:9" s="1" customFormat="1" ht="20.100000000000001" customHeight="1" x14ac:dyDescent="0.25">
      <c r="A12" s="25">
        <v>4</v>
      </c>
      <c r="B12" s="34" t="s">
        <v>41</v>
      </c>
      <c r="C12" s="23" t="s">
        <v>36</v>
      </c>
      <c r="D12" s="6">
        <v>700</v>
      </c>
      <c r="E12" s="7">
        <v>1</v>
      </c>
      <c r="F12" s="7">
        <v>3</v>
      </c>
      <c r="G12" s="7">
        <f>F12*E12*D12</f>
        <v>2100</v>
      </c>
    </row>
    <row r="13" spans="1:9" s="1" customFormat="1" ht="20.100000000000001" customHeight="1" x14ac:dyDescent="0.25">
      <c r="A13" s="25">
        <v>5</v>
      </c>
      <c r="B13" s="35"/>
      <c r="C13" s="23" t="s">
        <v>35</v>
      </c>
      <c r="D13" s="6">
        <v>480</v>
      </c>
      <c r="E13" s="7">
        <v>1</v>
      </c>
      <c r="F13" s="7">
        <v>2</v>
      </c>
      <c r="G13" s="7">
        <f>F13*E13*D13</f>
        <v>960</v>
      </c>
    </row>
    <row r="14" spans="1:9" ht="20.100000000000001" customHeight="1" x14ac:dyDescent="0.25">
      <c r="A14" s="24">
        <v>6</v>
      </c>
      <c r="B14" s="36"/>
      <c r="C14" s="8" t="s">
        <v>22</v>
      </c>
      <c r="D14" s="9">
        <f>SUM(G6:G13)*0.16</f>
        <v>71088</v>
      </c>
      <c r="E14" s="10">
        <v>1</v>
      </c>
      <c r="F14" s="10">
        <v>1</v>
      </c>
      <c r="G14" s="11">
        <f>F14*E14*D14</f>
        <v>71088</v>
      </c>
      <c r="I14" s="18"/>
    </row>
    <row r="15" spans="1:9" s="1" customFormat="1" ht="20.100000000000001" customHeight="1" x14ac:dyDescent="0.25">
      <c r="A15" s="25">
        <v>7</v>
      </c>
      <c r="B15" s="39" t="s">
        <v>33</v>
      </c>
      <c r="C15" s="23" t="s">
        <v>34</v>
      </c>
      <c r="D15" s="6">
        <v>600</v>
      </c>
      <c r="E15" s="7">
        <v>1</v>
      </c>
      <c r="F15" s="7">
        <v>10</v>
      </c>
      <c r="G15" s="7">
        <f>F15*E15*D15</f>
        <v>6000</v>
      </c>
    </row>
    <row r="16" spans="1:9" s="1" customFormat="1" ht="20.100000000000001" customHeight="1" x14ac:dyDescent="0.25">
      <c r="A16" s="25">
        <v>8</v>
      </c>
      <c r="B16" s="40"/>
      <c r="C16" s="8" t="s">
        <v>43</v>
      </c>
      <c r="D16" s="6">
        <v>1560</v>
      </c>
      <c r="E16" s="7">
        <v>2</v>
      </c>
      <c r="F16" s="7">
        <v>2</v>
      </c>
      <c r="G16" s="7">
        <f>F16*E16*D16</f>
        <v>6240</v>
      </c>
    </row>
    <row r="17" spans="1:7" ht="20.100000000000001" customHeight="1" x14ac:dyDescent="0.25">
      <c r="A17" s="24">
        <v>9</v>
      </c>
      <c r="B17" s="28" t="s">
        <v>23</v>
      </c>
      <c r="C17" s="28"/>
      <c r="D17" s="28"/>
      <c r="E17" s="28"/>
      <c r="F17" s="10"/>
      <c r="G17" s="12">
        <f>SUM(G6:G16)</f>
        <v>527628</v>
      </c>
    </row>
    <row r="18" spans="1:7" ht="20.100000000000001" customHeight="1" x14ac:dyDescent="0.25">
      <c r="A18" s="13"/>
      <c r="B18" s="14"/>
      <c r="C18" s="37" t="s">
        <v>24</v>
      </c>
      <c r="D18" s="37"/>
      <c r="E18" s="37"/>
      <c r="F18" s="37"/>
      <c r="G18" s="37"/>
    </row>
    <row r="19" spans="1:7" ht="20.100000000000001" customHeight="1" x14ac:dyDescent="0.25">
      <c r="A19" s="37" t="s">
        <v>25</v>
      </c>
      <c r="B19" s="37"/>
      <c r="C19" s="14"/>
      <c r="D19" s="37" t="s">
        <v>26</v>
      </c>
      <c r="E19" s="37"/>
      <c r="F19" s="14"/>
      <c r="G19" s="15"/>
    </row>
    <row r="20" spans="1:7" ht="20.100000000000001" customHeight="1" x14ac:dyDescent="0.25">
      <c r="A20" s="16"/>
      <c r="B20" s="16"/>
      <c r="C20" s="16"/>
      <c r="D20" s="16"/>
      <c r="E20" s="16"/>
      <c r="F20" s="16"/>
      <c r="G20" s="16"/>
    </row>
    <row r="22" spans="1:7" x14ac:dyDescent="0.25">
      <c r="G22" s="17"/>
    </row>
  </sheetData>
  <mergeCells count="14">
    <mergeCell ref="C18:G18"/>
    <mergeCell ref="A19:B19"/>
    <mergeCell ref="D19:E19"/>
    <mergeCell ref="A9:A10"/>
    <mergeCell ref="B9:B10"/>
    <mergeCell ref="B15:B16"/>
    <mergeCell ref="A1:G1"/>
    <mergeCell ref="D2:E2"/>
    <mergeCell ref="D3:E3"/>
    <mergeCell ref="D4:E4"/>
    <mergeCell ref="B17:E17"/>
    <mergeCell ref="B6:B8"/>
    <mergeCell ref="A6:A8"/>
    <mergeCell ref="B12:B14"/>
  </mergeCells>
  <phoneticPr fontId="7" type="noConversion"/>
  <printOptions horizontalCentered="1"/>
  <pageMargins left="0.39305555555555599" right="0.39305555555555599" top="0.74791666666666701" bottom="0.74791666666666701" header="0.31388888888888899" footer="0.31388888888888899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耿吴茜</cp:lastModifiedBy>
  <cp:lastPrinted>2020-12-04T02:45:12Z</cp:lastPrinted>
  <dcterms:created xsi:type="dcterms:W3CDTF">2016-12-05T08:00:00Z</dcterms:created>
  <dcterms:modified xsi:type="dcterms:W3CDTF">2020-12-04T03:05:30Z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