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区域北京" sheetId="1" r:id="rId1"/>
  </sheets>
  <calcPr calcId="144525"/>
</workbook>
</file>

<file path=xl/sharedStrings.xml><?xml version="1.0" encoding="utf-8"?>
<sst xmlns="http://schemas.openxmlformats.org/spreadsheetml/2006/main" count="143" uniqueCount="85">
  <si>
    <t>2020品牌客户答谢项目</t>
  </si>
  <si>
    <t>供应商名称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</si>
  <si>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</si>
  <si>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</si>
  <si>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</si>
  <si>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</si>
  <si>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</si>
  <si>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</si>
  <si>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</si>
  <si>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</si>
  <si>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</si>
  <si>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</si>
  <si>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</si>
  <si>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</si>
  <si>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</si>
  <si>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</si>
  <si>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酒店服务</t>
  </si>
  <si>
    <t>北京海湾半山温泉酒店</t>
  </si>
  <si>
    <t>五星级或同级</t>
  </si>
  <si>
    <t>间</t>
  </si>
  <si>
    <t>晚</t>
  </si>
  <si>
    <t>大床房</t>
  </si>
  <si>
    <t>双床房</t>
  </si>
  <si>
    <t>12日新增大床房</t>
  </si>
  <si>
    <t>欢迎点心</t>
  </si>
  <si>
    <t>酒店费用合计（无需茶歇）</t>
  </si>
  <si>
    <t>餐饮服务</t>
  </si>
  <si>
    <t>DAY1-晚餐</t>
  </si>
  <si>
    <t>商务套餐</t>
  </si>
  <si>
    <t>人</t>
  </si>
  <si>
    <t>次</t>
  </si>
  <si>
    <t>中餐厅零点</t>
  </si>
  <si>
    <t>项</t>
  </si>
  <si>
    <t>DAY2-午餐</t>
  </si>
  <si>
    <t>外出餐厅用餐</t>
  </si>
  <si>
    <t>桌</t>
  </si>
  <si>
    <t>DAY2-晚宴</t>
  </si>
  <si>
    <t>桌餐</t>
  </si>
  <si>
    <t>DAY3-午宴</t>
  </si>
  <si>
    <t>围桌午餐</t>
  </si>
  <si>
    <t>整个活动酒水预估</t>
  </si>
  <si>
    <t>红酒、白酒、软饮</t>
  </si>
  <si>
    <t>餐饮费用合计</t>
  </si>
  <si>
    <t>活动交通</t>
  </si>
  <si>
    <t>携程机票预留</t>
  </si>
  <si>
    <t>GL8</t>
  </si>
  <si>
    <t>北京市区/机场-酒店</t>
  </si>
  <si>
    <t>车</t>
  </si>
  <si>
    <t>趟</t>
  </si>
  <si>
    <t>酒店-北京市区/机场</t>
  </si>
  <si>
    <t>35座大巴</t>
  </si>
  <si>
    <t>35座大巴车</t>
  </si>
  <si>
    <t>天</t>
  </si>
  <si>
    <t>用车费用合计</t>
  </si>
  <si>
    <t>团队建设费用</t>
  </si>
  <si>
    <t>项目费</t>
  </si>
  <si>
    <t>黑龙潭门票</t>
  </si>
  <si>
    <t>张裕爱斐堡庄园门票</t>
  </si>
  <si>
    <t>张裕爱斐堡庄园采摘</t>
  </si>
  <si>
    <t>采摘葡萄费用</t>
  </si>
  <si>
    <t>羽毛球竞赛奖品</t>
  </si>
  <si>
    <t>导游服务</t>
  </si>
  <si>
    <t>导游</t>
  </si>
  <si>
    <t>包含68元景区买水费用</t>
  </si>
  <si>
    <t>旅游意外保险</t>
  </si>
  <si>
    <t>旅游保险</t>
  </si>
  <si>
    <t>团队建设费用合计</t>
  </si>
  <si>
    <t xml:space="preserve">物料及活动用品等费用
</t>
  </si>
  <si>
    <t>制作物料</t>
  </si>
  <si>
    <t>房间欢迎信</t>
  </si>
  <si>
    <t>个</t>
  </si>
  <si>
    <t>主KV  电子邀请函</t>
  </si>
  <si>
    <t>物料及活动用品等费用合计</t>
  </si>
  <si>
    <t>供应商人员</t>
  </si>
  <si>
    <t>供应商工作人员差旅（大交通）</t>
  </si>
  <si>
    <t>北京-密云</t>
  </si>
  <si>
    <t>项（往返）</t>
  </si>
  <si>
    <t>供应商工作人员差旅（住宿）</t>
  </si>
  <si>
    <t>供应商工作人员差旅（用餐及其他补助）</t>
  </si>
  <si>
    <t>现场工作人员</t>
  </si>
  <si>
    <t>人员费用合计</t>
  </si>
  <si>
    <t>小计</t>
  </si>
  <si>
    <t>其他服务费</t>
  </si>
  <si>
    <t>税费</t>
  </si>
  <si>
    <t>总价（RMB）: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</si>
</sst>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  <numFmt numFmtId="176" formatCode="\¥#,##0_);[Red]\(\¥#,##0\)"/>
    <numFmt numFmtId="177" formatCode="\¥#,##0.00_);[Red]\(\¥#,##0.00\)"/>
  </numFmts>
  <fonts count="31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宋体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17" borderId="15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7" fontId="1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1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8" fontId="1" fillId="0" borderId="0" xfId="0" applyNumberFormat="1" applyFont="1" applyFill="1"/>
    <xf numFmtId="7" fontId="3" fillId="0" borderId="0" xfId="0" applyNumberFormat="1" applyFont="1" applyFill="1" applyBorder="1" applyAlignment="1">
      <alignment horizontal="center" vertical="center"/>
    </xf>
    <xf numFmtId="7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7" fontId="5" fillId="0" borderId="0" xfId="0" applyNumberFormat="1" applyFont="1" applyFill="1" applyBorder="1" applyAlignment="1">
      <alignment horizontal="center" vertical="center"/>
    </xf>
    <xf numFmtId="7" fontId="8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7" fontId="10" fillId="0" borderId="1" xfId="0" applyNumberFormat="1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5"/>
  <sheetViews>
    <sheetView tabSelected="1" zoomScale="90" zoomScaleNormal="90" topLeftCell="B1" workbookViewId="0">
      <selection activeCell="K16" sqref="K16"/>
    </sheetView>
  </sheetViews>
  <sheetFormatPr defaultColWidth="9" defaultRowHeight="18"/>
  <cols>
    <col min="2" max="2" width="12.1416666666667" style="4" customWidth="1"/>
    <col min="3" max="3" width="30.5" style="4" customWidth="1"/>
    <col min="4" max="4" width="36.1416666666667" style="5" customWidth="1"/>
    <col min="5" max="5" width="13.1416666666667" style="6" customWidth="1"/>
    <col min="6" max="6" width="14.8583333333333" style="6" customWidth="1"/>
    <col min="7" max="7" width="6.14166666666667" style="7" customWidth="1"/>
    <col min="8" max="8" width="9" style="6" customWidth="1"/>
    <col min="9" max="9" width="9.64166666666667" style="4" customWidth="1"/>
    <col min="10" max="10" width="13.75" style="8" customWidth="1"/>
    <col min="11" max="11" width="24.875" style="4" customWidth="1"/>
    <col min="12" max="12" width="12.5" style="4" customWidth="1"/>
    <col min="13" max="254" width="9" style="4"/>
    <col min="255" max="255" width="2.85833333333333" style="4" customWidth="1"/>
    <col min="256" max="256" width="9" style="4" customWidth="1"/>
    <col min="257" max="257" width="12.6416666666667" style="4" customWidth="1"/>
    <col min="258" max="258" width="11.5" style="4" customWidth="1"/>
    <col min="259" max="259" width="10.1416666666667" style="4" customWidth="1"/>
    <col min="260" max="260" width="18.1416666666667" style="4" customWidth="1"/>
    <col min="261" max="261" width="10.3583333333333" style="4" customWidth="1"/>
    <col min="262" max="263" width="8.85833333333333" style="4" customWidth="1"/>
    <col min="264" max="264" width="13.5" style="4" customWidth="1"/>
    <col min="265" max="265" width="12.6416666666667" style="4" customWidth="1"/>
    <col min="266" max="266" width="11.3583333333333" style="4" customWidth="1"/>
    <col min="267" max="267" width="12.6416666666667" style="4" customWidth="1"/>
    <col min="268" max="268" width="12.5" style="4" customWidth="1"/>
    <col min="269" max="510" width="9" style="4"/>
    <col min="511" max="511" width="2.85833333333333" style="4" customWidth="1"/>
    <col min="512" max="512" width="9" style="4" customWidth="1"/>
    <col min="513" max="513" width="12.6416666666667" style="4" customWidth="1"/>
    <col min="514" max="514" width="11.5" style="4" customWidth="1"/>
    <col min="515" max="515" width="10.1416666666667" style="4" customWidth="1"/>
    <col min="516" max="516" width="18.1416666666667" style="4" customWidth="1"/>
    <col min="517" max="517" width="10.3583333333333" style="4" customWidth="1"/>
    <col min="518" max="519" width="8.85833333333333" style="4" customWidth="1"/>
    <col min="520" max="520" width="13.5" style="4" customWidth="1"/>
    <col min="521" max="521" width="12.6416666666667" style="4" customWidth="1"/>
    <col min="522" max="522" width="11.3583333333333" style="4" customWidth="1"/>
    <col min="523" max="523" width="12.6416666666667" style="4" customWidth="1"/>
    <col min="524" max="524" width="12.5" style="4" customWidth="1"/>
    <col min="525" max="766" width="9" style="4"/>
    <col min="767" max="767" width="2.85833333333333" style="4" customWidth="1"/>
    <col min="768" max="768" width="9" style="4" customWidth="1"/>
    <col min="769" max="769" width="12.6416666666667" style="4" customWidth="1"/>
    <col min="770" max="770" width="11.5" style="4" customWidth="1"/>
    <col min="771" max="771" width="10.1416666666667" style="4" customWidth="1"/>
    <col min="772" max="772" width="18.1416666666667" style="4" customWidth="1"/>
    <col min="773" max="773" width="10.3583333333333" style="4" customWidth="1"/>
    <col min="774" max="775" width="8.85833333333333" style="4" customWidth="1"/>
    <col min="776" max="776" width="13.5" style="4" customWidth="1"/>
    <col min="777" max="777" width="12.6416666666667" style="4" customWidth="1"/>
    <col min="778" max="778" width="11.3583333333333" style="4" customWidth="1"/>
    <col min="779" max="779" width="12.6416666666667" style="4" customWidth="1"/>
    <col min="780" max="780" width="12.5" style="4" customWidth="1"/>
    <col min="781" max="1022" width="9" style="4"/>
    <col min="1023" max="1023" width="2.85833333333333" style="4" customWidth="1"/>
    <col min="1024" max="1024" width="9" style="4" customWidth="1"/>
    <col min="1025" max="1025" width="12.6416666666667" style="4" customWidth="1"/>
    <col min="1026" max="1026" width="11.5" style="4" customWidth="1"/>
    <col min="1027" max="1027" width="10.1416666666667" style="4" customWidth="1"/>
    <col min="1028" max="1028" width="18.1416666666667" style="4" customWidth="1"/>
    <col min="1029" max="1029" width="10.3583333333333" style="4" customWidth="1"/>
    <col min="1030" max="1031" width="8.85833333333333" style="4" customWidth="1"/>
    <col min="1032" max="1032" width="13.5" style="4" customWidth="1"/>
    <col min="1033" max="1033" width="12.6416666666667" style="4" customWidth="1"/>
    <col min="1034" max="1034" width="11.3583333333333" style="4" customWidth="1"/>
    <col min="1035" max="1035" width="12.6416666666667" style="4" customWidth="1"/>
    <col min="1036" max="1036" width="12.5" style="4" customWidth="1"/>
    <col min="1037" max="1278" width="9" style="4"/>
    <col min="1279" max="1279" width="2.85833333333333" style="4" customWidth="1"/>
    <col min="1280" max="1280" width="9" style="4" customWidth="1"/>
    <col min="1281" max="1281" width="12.6416666666667" style="4" customWidth="1"/>
    <col min="1282" max="1282" width="11.5" style="4" customWidth="1"/>
    <col min="1283" max="1283" width="10.1416666666667" style="4" customWidth="1"/>
    <col min="1284" max="1284" width="18.1416666666667" style="4" customWidth="1"/>
    <col min="1285" max="1285" width="10.3583333333333" style="4" customWidth="1"/>
    <col min="1286" max="1287" width="8.85833333333333" style="4" customWidth="1"/>
    <col min="1288" max="1288" width="13.5" style="4" customWidth="1"/>
    <col min="1289" max="1289" width="12.6416666666667" style="4" customWidth="1"/>
    <col min="1290" max="1290" width="11.3583333333333" style="4" customWidth="1"/>
    <col min="1291" max="1291" width="12.6416666666667" style="4" customWidth="1"/>
    <col min="1292" max="1292" width="12.5" style="4" customWidth="1"/>
    <col min="1293" max="1534" width="9" style="4"/>
    <col min="1535" max="1535" width="2.85833333333333" style="4" customWidth="1"/>
    <col min="1536" max="1536" width="9" style="4" customWidth="1"/>
    <col min="1537" max="1537" width="12.6416666666667" style="4" customWidth="1"/>
    <col min="1538" max="1538" width="11.5" style="4" customWidth="1"/>
    <col min="1539" max="1539" width="10.1416666666667" style="4" customWidth="1"/>
    <col min="1540" max="1540" width="18.1416666666667" style="4" customWidth="1"/>
    <col min="1541" max="1541" width="10.3583333333333" style="4" customWidth="1"/>
    <col min="1542" max="1543" width="8.85833333333333" style="4" customWidth="1"/>
    <col min="1544" max="1544" width="13.5" style="4" customWidth="1"/>
    <col min="1545" max="1545" width="12.6416666666667" style="4" customWidth="1"/>
    <col min="1546" max="1546" width="11.3583333333333" style="4" customWidth="1"/>
    <col min="1547" max="1547" width="12.6416666666667" style="4" customWidth="1"/>
    <col min="1548" max="1548" width="12.5" style="4" customWidth="1"/>
    <col min="1549" max="1790" width="9" style="4"/>
    <col min="1791" max="1791" width="2.85833333333333" style="4" customWidth="1"/>
    <col min="1792" max="1792" width="9" style="4" customWidth="1"/>
    <col min="1793" max="1793" width="12.6416666666667" style="4" customWidth="1"/>
    <col min="1794" max="1794" width="11.5" style="4" customWidth="1"/>
    <col min="1795" max="1795" width="10.1416666666667" style="4" customWidth="1"/>
    <col min="1796" max="1796" width="18.1416666666667" style="4" customWidth="1"/>
    <col min="1797" max="1797" width="10.3583333333333" style="4" customWidth="1"/>
    <col min="1798" max="1799" width="8.85833333333333" style="4" customWidth="1"/>
    <col min="1800" max="1800" width="13.5" style="4" customWidth="1"/>
    <col min="1801" max="1801" width="12.6416666666667" style="4" customWidth="1"/>
    <col min="1802" max="1802" width="11.3583333333333" style="4" customWidth="1"/>
    <col min="1803" max="1803" width="12.6416666666667" style="4" customWidth="1"/>
    <col min="1804" max="1804" width="12.5" style="4" customWidth="1"/>
    <col min="1805" max="2046" width="9" style="4"/>
    <col min="2047" max="2047" width="2.85833333333333" style="4" customWidth="1"/>
    <col min="2048" max="2048" width="9" style="4" customWidth="1"/>
    <col min="2049" max="2049" width="12.6416666666667" style="4" customWidth="1"/>
    <col min="2050" max="2050" width="11.5" style="4" customWidth="1"/>
    <col min="2051" max="2051" width="10.1416666666667" style="4" customWidth="1"/>
    <col min="2052" max="2052" width="18.1416666666667" style="4" customWidth="1"/>
    <col min="2053" max="2053" width="10.3583333333333" style="4" customWidth="1"/>
    <col min="2054" max="2055" width="8.85833333333333" style="4" customWidth="1"/>
    <col min="2056" max="2056" width="13.5" style="4" customWidth="1"/>
    <col min="2057" max="2057" width="12.6416666666667" style="4" customWidth="1"/>
    <col min="2058" max="2058" width="11.3583333333333" style="4" customWidth="1"/>
    <col min="2059" max="2059" width="12.6416666666667" style="4" customWidth="1"/>
    <col min="2060" max="2060" width="12.5" style="4" customWidth="1"/>
    <col min="2061" max="2302" width="9" style="4"/>
    <col min="2303" max="2303" width="2.85833333333333" style="4" customWidth="1"/>
    <col min="2304" max="2304" width="9" style="4" customWidth="1"/>
    <col min="2305" max="2305" width="12.6416666666667" style="4" customWidth="1"/>
    <col min="2306" max="2306" width="11.5" style="4" customWidth="1"/>
    <col min="2307" max="2307" width="10.1416666666667" style="4" customWidth="1"/>
    <col min="2308" max="2308" width="18.1416666666667" style="4" customWidth="1"/>
    <col min="2309" max="2309" width="10.3583333333333" style="4" customWidth="1"/>
    <col min="2310" max="2311" width="8.85833333333333" style="4" customWidth="1"/>
    <col min="2312" max="2312" width="13.5" style="4" customWidth="1"/>
    <col min="2313" max="2313" width="12.6416666666667" style="4" customWidth="1"/>
    <col min="2314" max="2314" width="11.3583333333333" style="4" customWidth="1"/>
    <col min="2315" max="2315" width="12.6416666666667" style="4" customWidth="1"/>
    <col min="2316" max="2316" width="12.5" style="4" customWidth="1"/>
    <col min="2317" max="2558" width="9" style="4"/>
    <col min="2559" max="2559" width="2.85833333333333" style="4" customWidth="1"/>
    <col min="2560" max="2560" width="9" style="4" customWidth="1"/>
    <col min="2561" max="2561" width="12.6416666666667" style="4" customWidth="1"/>
    <col min="2562" max="2562" width="11.5" style="4" customWidth="1"/>
    <col min="2563" max="2563" width="10.1416666666667" style="4" customWidth="1"/>
    <col min="2564" max="2564" width="18.1416666666667" style="4" customWidth="1"/>
    <col min="2565" max="2565" width="10.3583333333333" style="4" customWidth="1"/>
    <col min="2566" max="2567" width="8.85833333333333" style="4" customWidth="1"/>
    <col min="2568" max="2568" width="13.5" style="4" customWidth="1"/>
    <col min="2569" max="2569" width="12.6416666666667" style="4" customWidth="1"/>
    <col min="2570" max="2570" width="11.3583333333333" style="4" customWidth="1"/>
    <col min="2571" max="2571" width="12.6416666666667" style="4" customWidth="1"/>
    <col min="2572" max="2572" width="12.5" style="4" customWidth="1"/>
    <col min="2573" max="2814" width="9" style="4"/>
    <col min="2815" max="2815" width="2.85833333333333" style="4" customWidth="1"/>
    <col min="2816" max="2816" width="9" style="4" customWidth="1"/>
    <col min="2817" max="2817" width="12.6416666666667" style="4" customWidth="1"/>
    <col min="2818" max="2818" width="11.5" style="4" customWidth="1"/>
    <col min="2819" max="2819" width="10.1416666666667" style="4" customWidth="1"/>
    <col min="2820" max="2820" width="18.1416666666667" style="4" customWidth="1"/>
    <col min="2821" max="2821" width="10.3583333333333" style="4" customWidth="1"/>
    <col min="2822" max="2823" width="8.85833333333333" style="4" customWidth="1"/>
    <col min="2824" max="2824" width="13.5" style="4" customWidth="1"/>
    <col min="2825" max="2825" width="12.6416666666667" style="4" customWidth="1"/>
    <col min="2826" max="2826" width="11.3583333333333" style="4" customWidth="1"/>
    <col min="2827" max="2827" width="12.6416666666667" style="4" customWidth="1"/>
    <col min="2828" max="2828" width="12.5" style="4" customWidth="1"/>
    <col min="2829" max="3070" width="9" style="4"/>
    <col min="3071" max="3071" width="2.85833333333333" style="4" customWidth="1"/>
    <col min="3072" max="3072" width="9" style="4" customWidth="1"/>
    <col min="3073" max="3073" width="12.6416666666667" style="4" customWidth="1"/>
    <col min="3074" max="3074" width="11.5" style="4" customWidth="1"/>
    <col min="3075" max="3075" width="10.1416666666667" style="4" customWidth="1"/>
    <col min="3076" max="3076" width="18.1416666666667" style="4" customWidth="1"/>
    <col min="3077" max="3077" width="10.3583333333333" style="4" customWidth="1"/>
    <col min="3078" max="3079" width="8.85833333333333" style="4" customWidth="1"/>
    <col min="3080" max="3080" width="13.5" style="4" customWidth="1"/>
    <col min="3081" max="3081" width="12.6416666666667" style="4" customWidth="1"/>
    <col min="3082" max="3082" width="11.3583333333333" style="4" customWidth="1"/>
    <col min="3083" max="3083" width="12.6416666666667" style="4" customWidth="1"/>
    <col min="3084" max="3084" width="12.5" style="4" customWidth="1"/>
    <col min="3085" max="3326" width="9" style="4"/>
    <col min="3327" max="3327" width="2.85833333333333" style="4" customWidth="1"/>
    <col min="3328" max="3328" width="9" style="4" customWidth="1"/>
    <col min="3329" max="3329" width="12.6416666666667" style="4" customWidth="1"/>
    <col min="3330" max="3330" width="11.5" style="4" customWidth="1"/>
    <col min="3331" max="3331" width="10.1416666666667" style="4" customWidth="1"/>
    <col min="3332" max="3332" width="18.1416666666667" style="4" customWidth="1"/>
    <col min="3333" max="3333" width="10.3583333333333" style="4" customWidth="1"/>
    <col min="3334" max="3335" width="8.85833333333333" style="4" customWidth="1"/>
    <col min="3336" max="3336" width="13.5" style="4" customWidth="1"/>
    <col min="3337" max="3337" width="12.6416666666667" style="4" customWidth="1"/>
    <col min="3338" max="3338" width="11.3583333333333" style="4" customWidth="1"/>
    <col min="3339" max="3339" width="12.6416666666667" style="4" customWidth="1"/>
    <col min="3340" max="3340" width="12.5" style="4" customWidth="1"/>
    <col min="3341" max="3582" width="9" style="4"/>
    <col min="3583" max="3583" width="2.85833333333333" style="4" customWidth="1"/>
    <col min="3584" max="3584" width="9" style="4" customWidth="1"/>
    <col min="3585" max="3585" width="12.6416666666667" style="4" customWidth="1"/>
    <col min="3586" max="3586" width="11.5" style="4" customWidth="1"/>
    <col min="3587" max="3587" width="10.1416666666667" style="4" customWidth="1"/>
    <col min="3588" max="3588" width="18.1416666666667" style="4" customWidth="1"/>
    <col min="3589" max="3589" width="10.3583333333333" style="4" customWidth="1"/>
    <col min="3590" max="3591" width="8.85833333333333" style="4" customWidth="1"/>
    <col min="3592" max="3592" width="13.5" style="4" customWidth="1"/>
    <col min="3593" max="3593" width="12.6416666666667" style="4" customWidth="1"/>
    <col min="3594" max="3594" width="11.3583333333333" style="4" customWidth="1"/>
    <col min="3595" max="3595" width="12.6416666666667" style="4" customWidth="1"/>
    <col min="3596" max="3596" width="12.5" style="4" customWidth="1"/>
    <col min="3597" max="3838" width="9" style="4"/>
    <col min="3839" max="3839" width="2.85833333333333" style="4" customWidth="1"/>
    <col min="3840" max="3840" width="9" style="4" customWidth="1"/>
    <col min="3841" max="3841" width="12.6416666666667" style="4" customWidth="1"/>
    <col min="3842" max="3842" width="11.5" style="4" customWidth="1"/>
    <col min="3843" max="3843" width="10.1416666666667" style="4" customWidth="1"/>
    <col min="3844" max="3844" width="18.1416666666667" style="4" customWidth="1"/>
    <col min="3845" max="3845" width="10.3583333333333" style="4" customWidth="1"/>
    <col min="3846" max="3847" width="8.85833333333333" style="4" customWidth="1"/>
    <col min="3848" max="3848" width="13.5" style="4" customWidth="1"/>
    <col min="3849" max="3849" width="12.6416666666667" style="4" customWidth="1"/>
    <col min="3850" max="3850" width="11.3583333333333" style="4" customWidth="1"/>
    <col min="3851" max="3851" width="12.6416666666667" style="4" customWidth="1"/>
    <col min="3852" max="3852" width="12.5" style="4" customWidth="1"/>
    <col min="3853" max="4094" width="9" style="4"/>
    <col min="4095" max="4095" width="2.85833333333333" style="4" customWidth="1"/>
    <col min="4096" max="4096" width="9" style="4" customWidth="1"/>
    <col min="4097" max="4097" width="12.6416666666667" style="4" customWidth="1"/>
    <col min="4098" max="4098" width="11.5" style="4" customWidth="1"/>
    <col min="4099" max="4099" width="10.1416666666667" style="4" customWidth="1"/>
    <col min="4100" max="4100" width="18.1416666666667" style="4" customWidth="1"/>
    <col min="4101" max="4101" width="10.3583333333333" style="4" customWidth="1"/>
    <col min="4102" max="4103" width="8.85833333333333" style="4" customWidth="1"/>
    <col min="4104" max="4104" width="13.5" style="4" customWidth="1"/>
    <col min="4105" max="4105" width="12.6416666666667" style="4" customWidth="1"/>
    <col min="4106" max="4106" width="11.3583333333333" style="4" customWidth="1"/>
    <col min="4107" max="4107" width="12.6416666666667" style="4" customWidth="1"/>
    <col min="4108" max="4108" width="12.5" style="4" customWidth="1"/>
    <col min="4109" max="4350" width="9" style="4"/>
    <col min="4351" max="4351" width="2.85833333333333" style="4" customWidth="1"/>
    <col min="4352" max="4352" width="9" style="4" customWidth="1"/>
    <col min="4353" max="4353" width="12.6416666666667" style="4" customWidth="1"/>
    <col min="4354" max="4354" width="11.5" style="4" customWidth="1"/>
    <col min="4355" max="4355" width="10.1416666666667" style="4" customWidth="1"/>
    <col min="4356" max="4356" width="18.1416666666667" style="4" customWidth="1"/>
    <col min="4357" max="4357" width="10.3583333333333" style="4" customWidth="1"/>
    <col min="4358" max="4359" width="8.85833333333333" style="4" customWidth="1"/>
    <col min="4360" max="4360" width="13.5" style="4" customWidth="1"/>
    <col min="4361" max="4361" width="12.6416666666667" style="4" customWidth="1"/>
    <col min="4362" max="4362" width="11.3583333333333" style="4" customWidth="1"/>
    <col min="4363" max="4363" width="12.6416666666667" style="4" customWidth="1"/>
    <col min="4364" max="4364" width="12.5" style="4" customWidth="1"/>
    <col min="4365" max="4606" width="9" style="4"/>
    <col min="4607" max="4607" width="2.85833333333333" style="4" customWidth="1"/>
    <col min="4608" max="4608" width="9" style="4" customWidth="1"/>
    <col min="4609" max="4609" width="12.6416666666667" style="4" customWidth="1"/>
    <col min="4610" max="4610" width="11.5" style="4" customWidth="1"/>
    <col min="4611" max="4611" width="10.1416666666667" style="4" customWidth="1"/>
    <col min="4612" max="4612" width="18.1416666666667" style="4" customWidth="1"/>
    <col min="4613" max="4613" width="10.3583333333333" style="4" customWidth="1"/>
    <col min="4614" max="4615" width="8.85833333333333" style="4" customWidth="1"/>
    <col min="4616" max="4616" width="13.5" style="4" customWidth="1"/>
    <col min="4617" max="4617" width="12.6416666666667" style="4" customWidth="1"/>
    <col min="4618" max="4618" width="11.3583333333333" style="4" customWidth="1"/>
    <col min="4619" max="4619" width="12.6416666666667" style="4" customWidth="1"/>
    <col min="4620" max="4620" width="12.5" style="4" customWidth="1"/>
    <col min="4621" max="4862" width="9" style="4"/>
    <col min="4863" max="4863" width="2.85833333333333" style="4" customWidth="1"/>
    <col min="4864" max="4864" width="9" style="4" customWidth="1"/>
    <col min="4865" max="4865" width="12.6416666666667" style="4" customWidth="1"/>
    <col min="4866" max="4866" width="11.5" style="4" customWidth="1"/>
    <col min="4867" max="4867" width="10.1416666666667" style="4" customWidth="1"/>
    <col min="4868" max="4868" width="18.1416666666667" style="4" customWidth="1"/>
    <col min="4869" max="4869" width="10.3583333333333" style="4" customWidth="1"/>
    <col min="4870" max="4871" width="8.85833333333333" style="4" customWidth="1"/>
    <col min="4872" max="4872" width="13.5" style="4" customWidth="1"/>
    <col min="4873" max="4873" width="12.6416666666667" style="4" customWidth="1"/>
    <col min="4874" max="4874" width="11.3583333333333" style="4" customWidth="1"/>
    <col min="4875" max="4875" width="12.6416666666667" style="4" customWidth="1"/>
    <col min="4876" max="4876" width="12.5" style="4" customWidth="1"/>
    <col min="4877" max="5118" width="9" style="4"/>
    <col min="5119" max="5119" width="2.85833333333333" style="4" customWidth="1"/>
    <col min="5120" max="5120" width="9" style="4" customWidth="1"/>
    <col min="5121" max="5121" width="12.6416666666667" style="4" customWidth="1"/>
    <col min="5122" max="5122" width="11.5" style="4" customWidth="1"/>
    <col min="5123" max="5123" width="10.1416666666667" style="4" customWidth="1"/>
    <col min="5124" max="5124" width="18.1416666666667" style="4" customWidth="1"/>
    <col min="5125" max="5125" width="10.3583333333333" style="4" customWidth="1"/>
    <col min="5126" max="5127" width="8.85833333333333" style="4" customWidth="1"/>
    <col min="5128" max="5128" width="13.5" style="4" customWidth="1"/>
    <col min="5129" max="5129" width="12.6416666666667" style="4" customWidth="1"/>
    <col min="5130" max="5130" width="11.3583333333333" style="4" customWidth="1"/>
    <col min="5131" max="5131" width="12.6416666666667" style="4" customWidth="1"/>
    <col min="5132" max="5132" width="12.5" style="4" customWidth="1"/>
    <col min="5133" max="5374" width="9" style="4"/>
    <col min="5375" max="5375" width="2.85833333333333" style="4" customWidth="1"/>
    <col min="5376" max="5376" width="9" style="4" customWidth="1"/>
    <col min="5377" max="5377" width="12.6416666666667" style="4" customWidth="1"/>
    <col min="5378" max="5378" width="11.5" style="4" customWidth="1"/>
    <col min="5379" max="5379" width="10.1416666666667" style="4" customWidth="1"/>
    <col min="5380" max="5380" width="18.1416666666667" style="4" customWidth="1"/>
    <col min="5381" max="5381" width="10.3583333333333" style="4" customWidth="1"/>
    <col min="5382" max="5383" width="8.85833333333333" style="4" customWidth="1"/>
    <col min="5384" max="5384" width="13.5" style="4" customWidth="1"/>
    <col min="5385" max="5385" width="12.6416666666667" style="4" customWidth="1"/>
    <col min="5386" max="5386" width="11.3583333333333" style="4" customWidth="1"/>
    <col min="5387" max="5387" width="12.6416666666667" style="4" customWidth="1"/>
    <col min="5388" max="5388" width="12.5" style="4" customWidth="1"/>
    <col min="5389" max="5630" width="9" style="4"/>
    <col min="5631" max="5631" width="2.85833333333333" style="4" customWidth="1"/>
    <col min="5632" max="5632" width="9" style="4" customWidth="1"/>
    <col min="5633" max="5633" width="12.6416666666667" style="4" customWidth="1"/>
    <col min="5634" max="5634" width="11.5" style="4" customWidth="1"/>
    <col min="5635" max="5635" width="10.1416666666667" style="4" customWidth="1"/>
    <col min="5636" max="5636" width="18.1416666666667" style="4" customWidth="1"/>
    <col min="5637" max="5637" width="10.3583333333333" style="4" customWidth="1"/>
    <col min="5638" max="5639" width="8.85833333333333" style="4" customWidth="1"/>
    <col min="5640" max="5640" width="13.5" style="4" customWidth="1"/>
    <col min="5641" max="5641" width="12.6416666666667" style="4" customWidth="1"/>
    <col min="5642" max="5642" width="11.3583333333333" style="4" customWidth="1"/>
    <col min="5643" max="5643" width="12.6416666666667" style="4" customWidth="1"/>
    <col min="5644" max="5644" width="12.5" style="4" customWidth="1"/>
    <col min="5645" max="5886" width="9" style="4"/>
    <col min="5887" max="5887" width="2.85833333333333" style="4" customWidth="1"/>
    <col min="5888" max="5888" width="9" style="4" customWidth="1"/>
    <col min="5889" max="5889" width="12.6416666666667" style="4" customWidth="1"/>
    <col min="5890" max="5890" width="11.5" style="4" customWidth="1"/>
    <col min="5891" max="5891" width="10.1416666666667" style="4" customWidth="1"/>
    <col min="5892" max="5892" width="18.1416666666667" style="4" customWidth="1"/>
    <col min="5893" max="5893" width="10.3583333333333" style="4" customWidth="1"/>
    <col min="5894" max="5895" width="8.85833333333333" style="4" customWidth="1"/>
    <col min="5896" max="5896" width="13.5" style="4" customWidth="1"/>
    <col min="5897" max="5897" width="12.6416666666667" style="4" customWidth="1"/>
    <col min="5898" max="5898" width="11.3583333333333" style="4" customWidth="1"/>
    <col min="5899" max="5899" width="12.6416666666667" style="4" customWidth="1"/>
    <col min="5900" max="5900" width="12.5" style="4" customWidth="1"/>
    <col min="5901" max="6142" width="9" style="4"/>
    <col min="6143" max="6143" width="2.85833333333333" style="4" customWidth="1"/>
    <col min="6144" max="6144" width="9" style="4" customWidth="1"/>
    <col min="6145" max="6145" width="12.6416666666667" style="4" customWidth="1"/>
    <col min="6146" max="6146" width="11.5" style="4" customWidth="1"/>
    <col min="6147" max="6147" width="10.1416666666667" style="4" customWidth="1"/>
    <col min="6148" max="6148" width="18.1416666666667" style="4" customWidth="1"/>
    <col min="6149" max="6149" width="10.3583333333333" style="4" customWidth="1"/>
    <col min="6150" max="6151" width="8.85833333333333" style="4" customWidth="1"/>
    <col min="6152" max="6152" width="13.5" style="4" customWidth="1"/>
    <col min="6153" max="6153" width="12.6416666666667" style="4" customWidth="1"/>
    <col min="6154" max="6154" width="11.3583333333333" style="4" customWidth="1"/>
    <col min="6155" max="6155" width="12.6416666666667" style="4" customWidth="1"/>
    <col min="6156" max="6156" width="12.5" style="4" customWidth="1"/>
    <col min="6157" max="6398" width="9" style="4"/>
    <col min="6399" max="6399" width="2.85833333333333" style="4" customWidth="1"/>
    <col min="6400" max="6400" width="9" style="4" customWidth="1"/>
    <col min="6401" max="6401" width="12.6416666666667" style="4" customWidth="1"/>
    <col min="6402" max="6402" width="11.5" style="4" customWidth="1"/>
    <col min="6403" max="6403" width="10.1416666666667" style="4" customWidth="1"/>
    <col min="6404" max="6404" width="18.1416666666667" style="4" customWidth="1"/>
    <col min="6405" max="6405" width="10.3583333333333" style="4" customWidth="1"/>
    <col min="6406" max="6407" width="8.85833333333333" style="4" customWidth="1"/>
    <col min="6408" max="6408" width="13.5" style="4" customWidth="1"/>
    <col min="6409" max="6409" width="12.6416666666667" style="4" customWidth="1"/>
    <col min="6410" max="6410" width="11.3583333333333" style="4" customWidth="1"/>
    <col min="6411" max="6411" width="12.6416666666667" style="4" customWidth="1"/>
    <col min="6412" max="6412" width="12.5" style="4" customWidth="1"/>
    <col min="6413" max="6654" width="9" style="4"/>
    <col min="6655" max="6655" width="2.85833333333333" style="4" customWidth="1"/>
    <col min="6656" max="6656" width="9" style="4" customWidth="1"/>
    <col min="6657" max="6657" width="12.6416666666667" style="4" customWidth="1"/>
    <col min="6658" max="6658" width="11.5" style="4" customWidth="1"/>
    <col min="6659" max="6659" width="10.1416666666667" style="4" customWidth="1"/>
    <col min="6660" max="6660" width="18.1416666666667" style="4" customWidth="1"/>
    <col min="6661" max="6661" width="10.3583333333333" style="4" customWidth="1"/>
    <col min="6662" max="6663" width="8.85833333333333" style="4" customWidth="1"/>
    <col min="6664" max="6664" width="13.5" style="4" customWidth="1"/>
    <col min="6665" max="6665" width="12.6416666666667" style="4" customWidth="1"/>
    <col min="6666" max="6666" width="11.3583333333333" style="4" customWidth="1"/>
    <col min="6667" max="6667" width="12.6416666666667" style="4" customWidth="1"/>
    <col min="6668" max="6668" width="12.5" style="4" customWidth="1"/>
    <col min="6669" max="6910" width="9" style="4"/>
    <col min="6911" max="6911" width="2.85833333333333" style="4" customWidth="1"/>
    <col min="6912" max="6912" width="9" style="4" customWidth="1"/>
    <col min="6913" max="6913" width="12.6416666666667" style="4" customWidth="1"/>
    <col min="6914" max="6914" width="11.5" style="4" customWidth="1"/>
    <col min="6915" max="6915" width="10.1416666666667" style="4" customWidth="1"/>
    <col min="6916" max="6916" width="18.1416666666667" style="4" customWidth="1"/>
    <col min="6917" max="6917" width="10.3583333333333" style="4" customWidth="1"/>
    <col min="6918" max="6919" width="8.85833333333333" style="4" customWidth="1"/>
    <col min="6920" max="6920" width="13.5" style="4" customWidth="1"/>
    <col min="6921" max="6921" width="12.6416666666667" style="4" customWidth="1"/>
    <col min="6922" max="6922" width="11.3583333333333" style="4" customWidth="1"/>
    <col min="6923" max="6923" width="12.6416666666667" style="4" customWidth="1"/>
    <col min="6924" max="6924" width="12.5" style="4" customWidth="1"/>
    <col min="6925" max="7166" width="9" style="4"/>
    <col min="7167" max="7167" width="2.85833333333333" style="4" customWidth="1"/>
    <col min="7168" max="7168" width="9" style="4" customWidth="1"/>
    <col min="7169" max="7169" width="12.6416666666667" style="4" customWidth="1"/>
    <col min="7170" max="7170" width="11.5" style="4" customWidth="1"/>
    <col min="7171" max="7171" width="10.1416666666667" style="4" customWidth="1"/>
    <col min="7172" max="7172" width="18.1416666666667" style="4" customWidth="1"/>
    <col min="7173" max="7173" width="10.3583333333333" style="4" customWidth="1"/>
    <col min="7174" max="7175" width="8.85833333333333" style="4" customWidth="1"/>
    <col min="7176" max="7176" width="13.5" style="4" customWidth="1"/>
    <col min="7177" max="7177" width="12.6416666666667" style="4" customWidth="1"/>
    <col min="7178" max="7178" width="11.3583333333333" style="4" customWidth="1"/>
    <col min="7179" max="7179" width="12.6416666666667" style="4" customWidth="1"/>
    <col min="7180" max="7180" width="12.5" style="4" customWidth="1"/>
    <col min="7181" max="7422" width="9" style="4"/>
    <col min="7423" max="7423" width="2.85833333333333" style="4" customWidth="1"/>
    <col min="7424" max="7424" width="9" style="4" customWidth="1"/>
    <col min="7425" max="7425" width="12.6416666666667" style="4" customWidth="1"/>
    <col min="7426" max="7426" width="11.5" style="4" customWidth="1"/>
    <col min="7427" max="7427" width="10.1416666666667" style="4" customWidth="1"/>
    <col min="7428" max="7428" width="18.1416666666667" style="4" customWidth="1"/>
    <col min="7429" max="7429" width="10.3583333333333" style="4" customWidth="1"/>
    <col min="7430" max="7431" width="8.85833333333333" style="4" customWidth="1"/>
    <col min="7432" max="7432" width="13.5" style="4" customWidth="1"/>
    <col min="7433" max="7433" width="12.6416666666667" style="4" customWidth="1"/>
    <col min="7434" max="7434" width="11.3583333333333" style="4" customWidth="1"/>
    <col min="7435" max="7435" width="12.6416666666667" style="4" customWidth="1"/>
    <col min="7436" max="7436" width="12.5" style="4" customWidth="1"/>
    <col min="7437" max="7678" width="9" style="4"/>
    <col min="7679" max="7679" width="2.85833333333333" style="4" customWidth="1"/>
    <col min="7680" max="7680" width="9" style="4" customWidth="1"/>
    <col min="7681" max="7681" width="12.6416666666667" style="4" customWidth="1"/>
    <col min="7682" max="7682" width="11.5" style="4" customWidth="1"/>
    <col min="7683" max="7683" width="10.1416666666667" style="4" customWidth="1"/>
    <col min="7684" max="7684" width="18.1416666666667" style="4" customWidth="1"/>
    <col min="7685" max="7685" width="10.3583333333333" style="4" customWidth="1"/>
    <col min="7686" max="7687" width="8.85833333333333" style="4" customWidth="1"/>
    <col min="7688" max="7688" width="13.5" style="4" customWidth="1"/>
    <col min="7689" max="7689" width="12.6416666666667" style="4" customWidth="1"/>
    <col min="7690" max="7690" width="11.3583333333333" style="4" customWidth="1"/>
    <col min="7691" max="7691" width="12.6416666666667" style="4" customWidth="1"/>
    <col min="7692" max="7692" width="12.5" style="4" customWidth="1"/>
    <col min="7693" max="7934" width="9" style="4"/>
    <col min="7935" max="7935" width="2.85833333333333" style="4" customWidth="1"/>
    <col min="7936" max="7936" width="9" style="4" customWidth="1"/>
    <col min="7937" max="7937" width="12.6416666666667" style="4" customWidth="1"/>
    <col min="7938" max="7938" width="11.5" style="4" customWidth="1"/>
    <col min="7939" max="7939" width="10.1416666666667" style="4" customWidth="1"/>
    <col min="7940" max="7940" width="18.1416666666667" style="4" customWidth="1"/>
    <col min="7941" max="7941" width="10.3583333333333" style="4" customWidth="1"/>
    <col min="7942" max="7943" width="8.85833333333333" style="4" customWidth="1"/>
    <col min="7944" max="7944" width="13.5" style="4" customWidth="1"/>
    <col min="7945" max="7945" width="12.6416666666667" style="4" customWidth="1"/>
    <col min="7946" max="7946" width="11.3583333333333" style="4" customWidth="1"/>
    <col min="7947" max="7947" width="12.6416666666667" style="4" customWidth="1"/>
    <col min="7948" max="7948" width="12.5" style="4" customWidth="1"/>
    <col min="7949" max="8190" width="9" style="4"/>
    <col min="8191" max="8191" width="2.85833333333333" style="4" customWidth="1"/>
    <col min="8192" max="8192" width="9" style="4" customWidth="1"/>
    <col min="8193" max="8193" width="12.6416666666667" style="4" customWidth="1"/>
    <col min="8194" max="8194" width="11.5" style="4" customWidth="1"/>
    <col min="8195" max="8195" width="10.1416666666667" style="4" customWidth="1"/>
    <col min="8196" max="8196" width="18.1416666666667" style="4" customWidth="1"/>
    <col min="8197" max="8197" width="10.3583333333333" style="4" customWidth="1"/>
    <col min="8198" max="8199" width="8.85833333333333" style="4" customWidth="1"/>
    <col min="8200" max="8200" width="13.5" style="4" customWidth="1"/>
    <col min="8201" max="8201" width="12.6416666666667" style="4" customWidth="1"/>
    <col min="8202" max="8202" width="11.3583333333333" style="4" customWidth="1"/>
    <col min="8203" max="8203" width="12.6416666666667" style="4" customWidth="1"/>
    <col min="8204" max="8204" width="12.5" style="4" customWidth="1"/>
    <col min="8205" max="8446" width="9" style="4"/>
    <col min="8447" max="8447" width="2.85833333333333" style="4" customWidth="1"/>
    <col min="8448" max="8448" width="9" style="4" customWidth="1"/>
    <col min="8449" max="8449" width="12.6416666666667" style="4" customWidth="1"/>
    <col min="8450" max="8450" width="11.5" style="4" customWidth="1"/>
    <col min="8451" max="8451" width="10.1416666666667" style="4" customWidth="1"/>
    <col min="8452" max="8452" width="18.1416666666667" style="4" customWidth="1"/>
    <col min="8453" max="8453" width="10.3583333333333" style="4" customWidth="1"/>
    <col min="8454" max="8455" width="8.85833333333333" style="4" customWidth="1"/>
    <col min="8456" max="8456" width="13.5" style="4" customWidth="1"/>
    <col min="8457" max="8457" width="12.6416666666667" style="4" customWidth="1"/>
    <col min="8458" max="8458" width="11.3583333333333" style="4" customWidth="1"/>
    <col min="8459" max="8459" width="12.6416666666667" style="4" customWidth="1"/>
    <col min="8460" max="8460" width="12.5" style="4" customWidth="1"/>
    <col min="8461" max="8702" width="9" style="4"/>
    <col min="8703" max="8703" width="2.85833333333333" style="4" customWidth="1"/>
    <col min="8704" max="8704" width="9" style="4" customWidth="1"/>
    <col min="8705" max="8705" width="12.6416666666667" style="4" customWidth="1"/>
    <col min="8706" max="8706" width="11.5" style="4" customWidth="1"/>
    <col min="8707" max="8707" width="10.1416666666667" style="4" customWidth="1"/>
    <col min="8708" max="8708" width="18.1416666666667" style="4" customWidth="1"/>
    <col min="8709" max="8709" width="10.3583333333333" style="4" customWidth="1"/>
    <col min="8710" max="8711" width="8.85833333333333" style="4" customWidth="1"/>
    <col min="8712" max="8712" width="13.5" style="4" customWidth="1"/>
    <col min="8713" max="8713" width="12.6416666666667" style="4" customWidth="1"/>
    <col min="8714" max="8714" width="11.3583333333333" style="4" customWidth="1"/>
    <col min="8715" max="8715" width="12.6416666666667" style="4" customWidth="1"/>
    <col min="8716" max="8716" width="12.5" style="4" customWidth="1"/>
    <col min="8717" max="8958" width="9" style="4"/>
    <col min="8959" max="8959" width="2.85833333333333" style="4" customWidth="1"/>
    <col min="8960" max="8960" width="9" style="4" customWidth="1"/>
    <col min="8961" max="8961" width="12.6416666666667" style="4" customWidth="1"/>
    <col min="8962" max="8962" width="11.5" style="4" customWidth="1"/>
    <col min="8963" max="8963" width="10.1416666666667" style="4" customWidth="1"/>
    <col min="8964" max="8964" width="18.1416666666667" style="4" customWidth="1"/>
    <col min="8965" max="8965" width="10.3583333333333" style="4" customWidth="1"/>
    <col min="8966" max="8967" width="8.85833333333333" style="4" customWidth="1"/>
    <col min="8968" max="8968" width="13.5" style="4" customWidth="1"/>
    <col min="8969" max="8969" width="12.6416666666667" style="4" customWidth="1"/>
    <col min="8970" max="8970" width="11.3583333333333" style="4" customWidth="1"/>
    <col min="8971" max="8971" width="12.6416666666667" style="4" customWidth="1"/>
    <col min="8972" max="8972" width="12.5" style="4" customWidth="1"/>
    <col min="8973" max="9214" width="9" style="4"/>
    <col min="9215" max="9215" width="2.85833333333333" style="4" customWidth="1"/>
    <col min="9216" max="9216" width="9" style="4" customWidth="1"/>
    <col min="9217" max="9217" width="12.6416666666667" style="4" customWidth="1"/>
    <col min="9218" max="9218" width="11.5" style="4" customWidth="1"/>
    <col min="9219" max="9219" width="10.1416666666667" style="4" customWidth="1"/>
    <col min="9220" max="9220" width="18.1416666666667" style="4" customWidth="1"/>
    <col min="9221" max="9221" width="10.3583333333333" style="4" customWidth="1"/>
    <col min="9222" max="9223" width="8.85833333333333" style="4" customWidth="1"/>
    <col min="9224" max="9224" width="13.5" style="4" customWidth="1"/>
    <col min="9225" max="9225" width="12.6416666666667" style="4" customWidth="1"/>
    <col min="9226" max="9226" width="11.3583333333333" style="4" customWidth="1"/>
    <col min="9227" max="9227" width="12.6416666666667" style="4" customWidth="1"/>
    <col min="9228" max="9228" width="12.5" style="4" customWidth="1"/>
    <col min="9229" max="9470" width="9" style="4"/>
    <col min="9471" max="9471" width="2.85833333333333" style="4" customWidth="1"/>
    <col min="9472" max="9472" width="9" style="4" customWidth="1"/>
    <col min="9473" max="9473" width="12.6416666666667" style="4" customWidth="1"/>
    <col min="9474" max="9474" width="11.5" style="4" customWidth="1"/>
    <col min="9475" max="9475" width="10.1416666666667" style="4" customWidth="1"/>
    <col min="9476" max="9476" width="18.1416666666667" style="4" customWidth="1"/>
    <col min="9477" max="9477" width="10.3583333333333" style="4" customWidth="1"/>
    <col min="9478" max="9479" width="8.85833333333333" style="4" customWidth="1"/>
    <col min="9480" max="9480" width="13.5" style="4" customWidth="1"/>
    <col min="9481" max="9481" width="12.6416666666667" style="4" customWidth="1"/>
    <col min="9482" max="9482" width="11.3583333333333" style="4" customWidth="1"/>
    <col min="9483" max="9483" width="12.6416666666667" style="4" customWidth="1"/>
    <col min="9484" max="9484" width="12.5" style="4" customWidth="1"/>
    <col min="9485" max="9726" width="9" style="4"/>
    <col min="9727" max="9727" width="2.85833333333333" style="4" customWidth="1"/>
    <col min="9728" max="9728" width="9" style="4" customWidth="1"/>
    <col min="9729" max="9729" width="12.6416666666667" style="4" customWidth="1"/>
    <col min="9730" max="9730" width="11.5" style="4" customWidth="1"/>
    <col min="9731" max="9731" width="10.1416666666667" style="4" customWidth="1"/>
    <col min="9732" max="9732" width="18.1416666666667" style="4" customWidth="1"/>
    <col min="9733" max="9733" width="10.3583333333333" style="4" customWidth="1"/>
    <col min="9734" max="9735" width="8.85833333333333" style="4" customWidth="1"/>
    <col min="9736" max="9736" width="13.5" style="4" customWidth="1"/>
    <col min="9737" max="9737" width="12.6416666666667" style="4" customWidth="1"/>
    <col min="9738" max="9738" width="11.3583333333333" style="4" customWidth="1"/>
    <col min="9739" max="9739" width="12.6416666666667" style="4" customWidth="1"/>
    <col min="9740" max="9740" width="12.5" style="4" customWidth="1"/>
    <col min="9741" max="9982" width="9" style="4"/>
    <col min="9983" max="9983" width="2.85833333333333" style="4" customWidth="1"/>
    <col min="9984" max="9984" width="9" style="4" customWidth="1"/>
    <col min="9985" max="9985" width="12.6416666666667" style="4" customWidth="1"/>
    <col min="9986" max="9986" width="11.5" style="4" customWidth="1"/>
    <col min="9987" max="9987" width="10.1416666666667" style="4" customWidth="1"/>
    <col min="9988" max="9988" width="18.1416666666667" style="4" customWidth="1"/>
    <col min="9989" max="9989" width="10.3583333333333" style="4" customWidth="1"/>
    <col min="9990" max="9991" width="8.85833333333333" style="4" customWidth="1"/>
    <col min="9992" max="9992" width="13.5" style="4" customWidth="1"/>
    <col min="9993" max="9993" width="12.6416666666667" style="4" customWidth="1"/>
    <col min="9994" max="9994" width="11.3583333333333" style="4" customWidth="1"/>
    <col min="9995" max="9995" width="12.6416666666667" style="4" customWidth="1"/>
    <col min="9996" max="9996" width="12.5" style="4" customWidth="1"/>
    <col min="9997" max="10238" width="9" style="4"/>
    <col min="10239" max="10239" width="2.85833333333333" style="4" customWidth="1"/>
    <col min="10240" max="10240" width="9" style="4" customWidth="1"/>
    <col min="10241" max="10241" width="12.6416666666667" style="4" customWidth="1"/>
    <col min="10242" max="10242" width="11.5" style="4" customWidth="1"/>
    <col min="10243" max="10243" width="10.1416666666667" style="4" customWidth="1"/>
    <col min="10244" max="10244" width="18.1416666666667" style="4" customWidth="1"/>
    <col min="10245" max="10245" width="10.3583333333333" style="4" customWidth="1"/>
    <col min="10246" max="10247" width="8.85833333333333" style="4" customWidth="1"/>
    <col min="10248" max="10248" width="13.5" style="4" customWidth="1"/>
    <col min="10249" max="10249" width="12.6416666666667" style="4" customWidth="1"/>
    <col min="10250" max="10250" width="11.3583333333333" style="4" customWidth="1"/>
    <col min="10251" max="10251" width="12.6416666666667" style="4" customWidth="1"/>
    <col min="10252" max="10252" width="12.5" style="4" customWidth="1"/>
    <col min="10253" max="10494" width="9" style="4"/>
    <col min="10495" max="10495" width="2.85833333333333" style="4" customWidth="1"/>
    <col min="10496" max="10496" width="9" style="4" customWidth="1"/>
    <col min="10497" max="10497" width="12.6416666666667" style="4" customWidth="1"/>
    <col min="10498" max="10498" width="11.5" style="4" customWidth="1"/>
    <col min="10499" max="10499" width="10.1416666666667" style="4" customWidth="1"/>
    <col min="10500" max="10500" width="18.1416666666667" style="4" customWidth="1"/>
    <col min="10501" max="10501" width="10.3583333333333" style="4" customWidth="1"/>
    <col min="10502" max="10503" width="8.85833333333333" style="4" customWidth="1"/>
    <col min="10504" max="10504" width="13.5" style="4" customWidth="1"/>
    <col min="10505" max="10505" width="12.6416666666667" style="4" customWidth="1"/>
    <col min="10506" max="10506" width="11.3583333333333" style="4" customWidth="1"/>
    <col min="10507" max="10507" width="12.6416666666667" style="4" customWidth="1"/>
    <col min="10508" max="10508" width="12.5" style="4" customWidth="1"/>
    <col min="10509" max="10750" width="9" style="4"/>
    <col min="10751" max="10751" width="2.85833333333333" style="4" customWidth="1"/>
    <col min="10752" max="10752" width="9" style="4" customWidth="1"/>
    <col min="10753" max="10753" width="12.6416666666667" style="4" customWidth="1"/>
    <col min="10754" max="10754" width="11.5" style="4" customWidth="1"/>
    <col min="10755" max="10755" width="10.1416666666667" style="4" customWidth="1"/>
    <col min="10756" max="10756" width="18.1416666666667" style="4" customWidth="1"/>
    <col min="10757" max="10757" width="10.3583333333333" style="4" customWidth="1"/>
    <col min="10758" max="10759" width="8.85833333333333" style="4" customWidth="1"/>
    <col min="10760" max="10760" width="13.5" style="4" customWidth="1"/>
    <col min="10761" max="10761" width="12.6416666666667" style="4" customWidth="1"/>
    <col min="10762" max="10762" width="11.3583333333333" style="4" customWidth="1"/>
    <col min="10763" max="10763" width="12.6416666666667" style="4" customWidth="1"/>
    <col min="10764" max="10764" width="12.5" style="4" customWidth="1"/>
    <col min="10765" max="11006" width="9" style="4"/>
    <col min="11007" max="11007" width="2.85833333333333" style="4" customWidth="1"/>
    <col min="11008" max="11008" width="9" style="4" customWidth="1"/>
    <col min="11009" max="11009" width="12.6416666666667" style="4" customWidth="1"/>
    <col min="11010" max="11010" width="11.5" style="4" customWidth="1"/>
    <col min="11011" max="11011" width="10.1416666666667" style="4" customWidth="1"/>
    <col min="11012" max="11012" width="18.1416666666667" style="4" customWidth="1"/>
    <col min="11013" max="11013" width="10.3583333333333" style="4" customWidth="1"/>
    <col min="11014" max="11015" width="8.85833333333333" style="4" customWidth="1"/>
    <col min="11016" max="11016" width="13.5" style="4" customWidth="1"/>
    <col min="11017" max="11017" width="12.6416666666667" style="4" customWidth="1"/>
    <col min="11018" max="11018" width="11.3583333333333" style="4" customWidth="1"/>
    <col min="11019" max="11019" width="12.6416666666667" style="4" customWidth="1"/>
    <col min="11020" max="11020" width="12.5" style="4" customWidth="1"/>
    <col min="11021" max="11262" width="9" style="4"/>
    <col min="11263" max="11263" width="2.85833333333333" style="4" customWidth="1"/>
    <col min="11264" max="11264" width="9" style="4" customWidth="1"/>
    <col min="11265" max="11265" width="12.6416666666667" style="4" customWidth="1"/>
    <col min="11266" max="11266" width="11.5" style="4" customWidth="1"/>
    <col min="11267" max="11267" width="10.1416666666667" style="4" customWidth="1"/>
    <col min="11268" max="11268" width="18.1416666666667" style="4" customWidth="1"/>
    <col min="11269" max="11269" width="10.3583333333333" style="4" customWidth="1"/>
    <col min="11270" max="11271" width="8.85833333333333" style="4" customWidth="1"/>
    <col min="11272" max="11272" width="13.5" style="4" customWidth="1"/>
    <col min="11273" max="11273" width="12.6416666666667" style="4" customWidth="1"/>
    <col min="11274" max="11274" width="11.3583333333333" style="4" customWidth="1"/>
    <col min="11275" max="11275" width="12.6416666666667" style="4" customWidth="1"/>
    <col min="11276" max="11276" width="12.5" style="4" customWidth="1"/>
    <col min="11277" max="11518" width="9" style="4"/>
    <col min="11519" max="11519" width="2.85833333333333" style="4" customWidth="1"/>
    <col min="11520" max="11520" width="9" style="4" customWidth="1"/>
    <col min="11521" max="11521" width="12.6416666666667" style="4" customWidth="1"/>
    <col min="11522" max="11522" width="11.5" style="4" customWidth="1"/>
    <col min="11523" max="11523" width="10.1416666666667" style="4" customWidth="1"/>
    <col min="11524" max="11524" width="18.1416666666667" style="4" customWidth="1"/>
    <col min="11525" max="11525" width="10.3583333333333" style="4" customWidth="1"/>
    <col min="11526" max="11527" width="8.85833333333333" style="4" customWidth="1"/>
    <col min="11528" max="11528" width="13.5" style="4" customWidth="1"/>
    <col min="11529" max="11529" width="12.6416666666667" style="4" customWidth="1"/>
    <col min="11530" max="11530" width="11.3583333333333" style="4" customWidth="1"/>
    <col min="11531" max="11531" width="12.6416666666667" style="4" customWidth="1"/>
    <col min="11532" max="11532" width="12.5" style="4" customWidth="1"/>
    <col min="11533" max="11774" width="9" style="4"/>
    <col min="11775" max="11775" width="2.85833333333333" style="4" customWidth="1"/>
    <col min="11776" max="11776" width="9" style="4" customWidth="1"/>
    <col min="11777" max="11777" width="12.6416666666667" style="4" customWidth="1"/>
    <col min="11778" max="11778" width="11.5" style="4" customWidth="1"/>
    <col min="11779" max="11779" width="10.1416666666667" style="4" customWidth="1"/>
    <col min="11780" max="11780" width="18.1416666666667" style="4" customWidth="1"/>
    <col min="11781" max="11781" width="10.3583333333333" style="4" customWidth="1"/>
    <col min="11782" max="11783" width="8.85833333333333" style="4" customWidth="1"/>
    <col min="11784" max="11784" width="13.5" style="4" customWidth="1"/>
    <col min="11785" max="11785" width="12.6416666666667" style="4" customWidth="1"/>
    <col min="11786" max="11786" width="11.3583333333333" style="4" customWidth="1"/>
    <col min="11787" max="11787" width="12.6416666666667" style="4" customWidth="1"/>
    <col min="11788" max="11788" width="12.5" style="4" customWidth="1"/>
    <col min="11789" max="12030" width="9" style="4"/>
    <col min="12031" max="12031" width="2.85833333333333" style="4" customWidth="1"/>
    <col min="12032" max="12032" width="9" style="4" customWidth="1"/>
    <col min="12033" max="12033" width="12.6416666666667" style="4" customWidth="1"/>
    <col min="12034" max="12034" width="11.5" style="4" customWidth="1"/>
    <col min="12035" max="12035" width="10.1416666666667" style="4" customWidth="1"/>
    <col min="12036" max="12036" width="18.1416666666667" style="4" customWidth="1"/>
    <col min="12037" max="12037" width="10.3583333333333" style="4" customWidth="1"/>
    <col min="12038" max="12039" width="8.85833333333333" style="4" customWidth="1"/>
    <col min="12040" max="12040" width="13.5" style="4" customWidth="1"/>
    <col min="12041" max="12041" width="12.6416666666667" style="4" customWidth="1"/>
    <col min="12042" max="12042" width="11.3583333333333" style="4" customWidth="1"/>
    <col min="12043" max="12043" width="12.6416666666667" style="4" customWidth="1"/>
    <col min="12044" max="12044" width="12.5" style="4" customWidth="1"/>
    <col min="12045" max="12286" width="9" style="4"/>
    <col min="12287" max="12287" width="2.85833333333333" style="4" customWidth="1"/>
    <col min="12288" max="12288" width="9" style="4" customWidth="1"/>
    <col min="12289" max="12289" width="12.6416666666667" style="4" customWidth="1"/>
    <col min="12290" max="12290" width="11.5" style="4" customWidth="1"/>
    <col min="12291" max="12291" width="10.1416666666667" style="4" customWidth="1"/>
    <col min="12292" max="12292" width="18.1416666666667" style="4" customWidth="1"/>
    <col min="12293" max="12293" width="10.3583333333333" style="4" customWidth="1"/>
    <col min="12294" max="12295" width="8.85833333333333" style="4" customWidth="1"/>
    <col min="12296" max="12296" width="13.5" style="4" customWidth="1"/>
    <col min="12297" max="12297" width="12.6416666666667" style="4" customWidth="1"/>
    <col min="12298" max="12298" width="11.3583333333333" style="4" customWidth="1"/>
    <col min="12299" max="12299" width="12.6416666666667" style="4" customWidth="1"/>
    <col min="12300" max="12300" width="12.5" style="4" customWidth="1"/>
    <col min="12301" max="12542" width="9" style="4"/>
    <col min="12543" max="12543" width="2.85833333333333" style="4" customWidth="1"/>
    <col min="12544" max="12544" width="9" style="4" customWidth="1"/>
    <col min="12545" max="12545" width="12.6416666666667" style="4" customWidth="1"/>
    <col min="12546" max="12546" width="11.5" style="4" customWidth="1"/>
    <col min="12547" max="12547" width="10.1416666666667" style="4" customWidth="1"/>
    <col min="12548" max="12548" width="18.1416666666667" style="4" customWidth="1"/>
    <col min="12549" max="12549" width="10.3583333333333" style="4" customWidth="1"/>
    <col min="12550" max="12551" width="8.85833333333333" style="4" customWidth="1"/>
    <col min="12552" max="12552" width="13.5" style="4" customWidth="1"/>
    <col min="12553" max="12553" width="12.6416666666667" style="4" customWidth="1"/>
    <col min="12554" max="12554" width="11.3583333333333" style="4" customWidth="1"/>
    <col min="12555" max="12555" width="12.6416666666667" style="4" customWidth="1"/>
    <col min="12556" max="12556" width="12.5" style="4" customWidth="1"/>
    <col min="12557" max="12798" width="9" style="4"/>
    <col min="12799" max="12799" width="2.85833333333333" style="4" customWidth="1"/>
    <col min="12800" max="12800" width="9" style="4" customWidth="1"/>
    <col min="12801" max="12801" width="12.6416666666667" style="4" customWidth="1"/>
    <col min="12802" max="12802" width="11.5" style="4" customWidth="1"/>
    <col min="12803" max="12803" width="10.1416666666667" style="4" customWidth="1"/>
    <col min="12804" max="12804" width="18.1416666666667" style="4" customWidth="1"/>
    <col min="12805" max="12805" width="10.3583333333333" style="4" customWidth="1"/>
    <col min="12806" max="12807" width="8.85833333333333" style="4" customWidth="1"/>
    <col min="12808" max="12808" width="13.5" style="4" customWidth="1"/>
    <col min="12809" max="12809" width="12.6416666666667" style="4" customWidth="1"/>
    <col min="12810" max="12810" width="11.3583333333333" style="4" customWidth="1"/>
    <col min="12811" max="12811" width="12.6416666666667" style="4" customWidth="1"/>
    <col min="12812" max="12812" width="12.5" style="4" customWidth="1"/>
    <col min="12813" max="13054" width="9" style="4"/>
    <col min="13055" max="13055" width="2.85833333333333" style="4" customWidth="1"/>
    <col min="13056" max="13056" width="9" style="4" customWidth="1"/>
    <col min="13057" max="13057" width="12.6416666666667" style="4" customWidth="1"/>
    <col min="13058" max="13058" width="11.5" style="4" customWidth="1"/>
    <col min="13059" max="13059" width="10.1416666666667" style="4" customWidth="1"/>
    <col min="13060" max="13060" width="18.1416666666667" style="4" customWidth="1"/>
    <col min="13061" max="13061" width="10.3583333333333" style="4" customWidth="1"/>
    <col min="13062" max="13063" width="8.85833333333333" style="4" customWidth="1"/>
    <col min="13064" max="13064" width="13.5" style="4" customWidth="1"/>
    <col min="13065" max="13065" width="12.6416666666667" style="4" customWidth="1"/>
    <col min="13066" max="13066" width="11.3583333333333" style="4" customWidth="1"/>
    <col min="13067" max="13067" width="12.6416666666667" style="4" customWidth="1"/>
    <col min="13068" max="13068" width="12.5" style="4" customWidth="1"/>
    <col min="13069" max="13310" width="9" style="4"/>
    <col min="13311" max="13311" width="2.85833333333333" style="4" customWidth="1"/>
    <col min="13312" max="13312" width="9" style="4" customWidth="1"/>
    <col min="13313" max="13313" width="12.6416666666667" style="4" customWidth="1"/>
    <col min="13314" max="13314" width="11.5" style="4" customWidth="1"/>
    <col min="13315" max="13315" width="10.1416666666667" style="4" customWidth="1"/>
    <col min="13316" max="13316" width="18.1416666666667" style="4" customWidth="1"/>
    <col min="13317" max="13317" width="10.3583333333333" style="4" customWidth="1"/>
    <col min="13318" max="13319" width="8.85833333333333" style="4" customWidth="1"/>
    <col min="13320" max="13320" width="13.5" style="4" customWidth="1"/>
    <col min="13321" max="13321" width="12.6416666666667" style="4" customWidth="1"/>
    <col min="13322" max="13322" width="11.3583333333333" style="4" customWidth="1"/>
    <col min="13323" max="13323" width="12.6416666666667" style="4" customWidth="1"/>
    <col min="13324" max="13324" width="12.5" style="4" customWidth="1"/>
    <col min="13325" max="13566" width="9" style="4"/>
    <col min="13567" max="13567" width="2.85833333333333" style="4" customWidth="1"/>
    <col min="13568" max="13568" width="9" style="4" customWidth="1"/>
    <col min="13569" max="13569" width="12.6416666666667" style="4" customWidth="1"/>
    <col min="13570" max="13570" width="11.5" style="4" customWidth="1"/>
    <col min="13571" max="13571" width="10.1416666666667" style="4" customWidth="1"/>
    <col min="13572" max="13572" width="18.1416666666667" style="4" customWidth="1"/>
    <col min="13573" max="13573" width="10.3583333333333" style="4" customWidth="1"/>
    <col min="13574" max="13575" width="8.85833333333333" style="4" customWidth="1"/>
    <col min="13576" max="13576" width="13.5" style="4" customWidth="1"/>
    <col min="13577" max="13577" width="12.6416666666667" style="4" customWidth="1"/>
    <col min="13578" max="13578" width="11.3583333333333" style="4" customWidth="1"/>
    <col min="13579" max="13579" width="12.6416666666667" style="4" customWidth="1"/>
    <col min="13580" max="13580" width="12.5" style="4" customWidth="1"/>
    <col min="13581" max="13822" width="9" style="4"/>
    <col min="13823" max="13823" width="2.85833333333333" style="4" customWidth="1"/>
    <col min="13824" max="13824" width="9" style="4" customWidth="1"/>
    <col min="13825" max="13825" width="12.6416666666667" style="4" customWidth="1"/>
    <col min="13826" max="13826" width="11.5" style="4" customWidth="1"/>
    <col min="13827" max="13827" width="10.1416666666667" style="4" customWidth="1"/>
    <col min="13828" max="13828" width="18.1416666666667" style="4" customWidth="1"/>
    <col min="13829" max="13829" width="10.3583333333333" style="4" customWidth="1"/>
    <col min="13830" max="13831" width="8.85833333333333" style="4" customWidth="1"/>
    <col min="13832" max="13832" width="13.5" style="4" customWidth="1"/>
    <col min="13833" max="13833" width="12.6416666666667" style="4" customWidth="1"/>
    <col min="13834" max="13834" width="11.3583333333333" style="4" customWidth="1"/>
    <col min="13835" max="13835" width="12.6416666666667" style="4" customWidth="1"/>
    <col min="13836" max="13836" width="12.5" style="4" customWidth="1"/>
    <col min="13837" max="14078" width="9" style="4"/>
    <col min="14079" max="14079" width="2.85833333333333" style="4" customWidth="1"/>
    <col min="14080" max="14080" width="9" style="4" customWidth="1"/>
    <col min="14081" max="14081" width="12.6416666666667" style="4" customWidth="1"/>
    <col min="14082" max="14082" width="11.5" style="4" customWidth="1"/>
    <col min="14083" max="14083" width="10.1416666666667" style="4" customWidth="1"/>
    <col min="14084" max="14084" width="18.1416666666667" style="4" customWidth="1"/>
    <col min="14085" max="14085" width="10.3583333333333" style="4" customWidth="1"/>
    <col min="14086" max="14087" width="8.85833333333333" style="4" customWidth="1"/>
    <col min="14088" max="14088" width="13.5" style="4" customWidth="1"/>
    <col min="14089" max="14089" width="12.6416666666667" style="4" customWidth="1"/>
    <col min="14090" max="14090" width="11.3583333333333" style="4" customWidth="1"/>
    <col min="14091" max="14091" width="12.6416666666667" style="4" customWidth="1"/>
    <col min="14092" max="14092" width="12.5" style="4" customWidth="1"/>
    <col min="14093" max="14334" width="9" style="4"/>
    <col min="14335" max="14335" width="2.85833333333333" style="4" customWidth="1"/>
    <col min="14336" max="14336" width="9" style="4" customWidth="1"/>
    <col min="14337" max="14337" width="12.6416666666667" style="4" customWidth="1"/>
    <col min="14338" max="14338" width="11.5" style="4" customWidth="1"/>
    <col min="14339" max="14339" width="10.1416666666667" style="4" customWidth="1"/>
    <col min="14340" max="14340" width="18.1416666666667" style="4" customWidth="1"/>
    <col min="14341" max="14341" width="10.3583333333333" style="4" customWidth="1"/>
    <col min="14342" max="14343" width="8.85833333333333" style="4" customWidth="1"/>
    <col min="14344" max="14344" width="13.5" style="4" customWidth="1"/>
    <col min="14345" max="14345" width="12.6416666666667" style="4" customWidth="1"/>
    <col min="14346" max="14346" width="11.3583333333333" style="4" customWidth="1"/>
    <col min="14347" max="14347" width="12.6416666666667" style="4" customWidth="1"/>
    <col min="14348" max="14348" width="12.5" style="4" customWidth="1"/>
    <col min="14349" max="14590" width="9" style="4"/>
    <col min="14591" max="14591" width="2.85833333333333" style="4" customWidth="1"/>
    <col min="14592" max="14592" width="9" style="4" customWidth="1"/>
    <col min="14593" max="14593" width="12.6416666666667" style="4" customWidth="1"/>
    <col min="14594" max="14594" width="11.5" style="4" customWidth="1"/>
    <col min="14595" max="14595" width="10.1416666666667" style="4" customWidth="1"/>
    <col min="14596" max="14596" width="18.1416666666667" style="4" customWidth="1"/>
    <col min="14597" max="14597" width="10.3583333333333" style="4" customWidth="1"/>
    <col min="14598" max="14599" width="8.85833333333333" style="4" customWidth="1"/>
    <col min="14600" max="14600" width="13.5" style="4" customWidth="1"/>
    <col min="14601" max="14601" width="12.6416666666667" style="4" customWidth="1"/>
    <col min="14602" max="14602" width="11.3583333333333" style="4" customWidth="1"/>
    <col min="14603" max="14603" width="12.6416666666667" style="4" customWidth="1"/>
    <col min="14604" max="14604" width="12.5" style="4" customWidth="1"/>
    <col min="14605" max="14846" width="9" style="4"/>
    <col min="14847" max="14847" width="2.85833333333333" style="4" customWidth="1"/>
    <col min="14848" max="14848" width="9" style="4" customWidth="1"/>
    <col min="14849" max="14849" width="12.6416666666667" style="4" customWidth="1"/>
    <col min="14850" max="14850" width="11.5" style="4" customWidth="1"/>
    <col min="14851" max="14851" width="10.1416666666667" style="4" customWidth="1"/>
    <col min="14852" max="14852" width="18.1416666666667" style="4" customWidth="1"/>
    <col min="14853" max="14853" width="10.3583333333333" style="4" customWidth="1"/>
    <col min="14854" max="14855" width="8.85833333333333" style="4" customWidth="1"/>
    <col min="14856" max="14856" width="13.5" style="4" customWidth="1"/>
    <col min="14857" max="14857" width="12.6416666666667" style="4" customWidth="1"/>
    <col min="14858" max="14858" width="11.3583333333333" style="4" customWidth="1"/>
    <col min="14859" max="14859" width="12.6416666666667" style="4" customWidth="1"/>
    <col min="14860" max="14860" width="12.5" style="4" customWidth="1"/>
    <col min="14861" max="15102" width="9" style="4"/>
    <col min="15103" max="15103" width="2.85833333333333" style="4" customWidth="1"/>
    <col min="15104" max="15104" width="9" style="4" customWidth="1"/>
    <col min="15105" max="15105" width="12.6416666666667" style="4" customWidth="1"/>
    <col min="15106" max="15106" width="11.5" style="4" customWidth="1"/>
    <col min="15107" max="15107" width="10.1416666666667" style="4" customWidth="1"/>
    <col min="15108" max="15108" width="18.1416666666667" style="4" customWidth="1"/>
    <col min="15109" max="15109" width="10.3583333333333" style="4" customWidth="1"/>
    <col min="15110" max="15111" width="8.85833333333333" style="4" customWidth="1"/>
    <col min="15112" max="15112" width="13.5" style="4" customWidth="1"/>
    <col min="15113" max="15113" width="12.6416666666667" style="4" customWidth="1"/>
    <col min="15114" max="15114" width="11.3583333333333" style="4" customWidth="1"/>
    <col min="15115" max="15115" width="12.6416666666667" style="4" customWidth="1"/>
    <col min="15116" max="15116" width="12.5" style="4" customWidth="1"/>
    <col min="15117" max="15358" width="9" style="4"/>
    <col min="15359" max="15359" width="2.85833333333333" style="4" customWidth="1"/>
    <col min="15360" max="15360" width="9" style="4" customWidth="1"/>
    <col min="15361" max="15361" width="12.6416666666667" style="4" customWidth="1"/>
    <col min="15362" max="15362" width="11.5" style="4" customWidth="1"/>
    <col min="15363" max="15363" width="10.1416666666667" style="4" customWidth="1"/>
    <col min="15364" max="15364" width="18.1416666666667" style="4" customWidth="1"/>
    <col min="15365" max="15365" width="10.3583333333333" style="4" customWidth="1"/>
    <col min="15366" max="15367" width="8.85833333333333" style="4" customWidth="1"/>
    <col min="15368" max="15368" width="13.5" style="4" customWidth="1"/>
    <col min="15369" max="15369" width="12.6416666666667" style="4" customWidth="1"/>
    <col min="15370" max="15370" width="11.3583333333333" style="4" customWidth="1"/>
    <col min="15371" max="15371" width="12.6416666666667" style="4" customWidth="1"/>
    <col min="15372" max="15372" width="12.5" style="4" customWidth="1"/>
    <col min="15373" max="15614" width="9" style="4"/>
    <col min="15615" max="15615" width="2.85833333333333" style="4" customWidth="1"/>
    <col min="15616" max="15616" width="9" style="4" customWidth="1"/>
    <col min="15617" max="15617" width="12.6416666666667" style="4" customWidth="1"/>
    <col min="15618" max="15618" width="11.5" style="4" customWidth="1"/>
    <col min="15619" max="15619" width="10.1416666666667" style="4" customWidth="1"/>
    <col min="15620" max="15620" width="18.1416666666667" style="4" customWidth="1"/>
    <col min="15621" max="15621" width="10.3583333333333" style="4" customWidth="1"/>
    <col min="15622" max="15623" width="8.85833333333333" style="4" customWidth="1"/>
    <col min="15624" max="15624" width="13.5" style="4" customWidth="1"/>
    <col min="15625" max="15625" width="12.6416666666667" style="4" customWidth="1"/>
    <col min="15626" max="15626" width="11.3583333333333" style="4" customWidth="1"/>
    <col min="15627" max="15627" width="12.6416666666667" style="4" customWidth="1"/>
    <col min="15628" max="15628" width="12.5" style="4" customWidth="1"/>
    <col min="15629" max="15870" width="9" style="4"/>
    <col min="15871" max="15871" width="2.85833333333333" style="4" customWidth="1"/>
    <col min="15872" max="15872" width="9" style="4" customWidth="1"/>
    <col min="15873" max="15873" width="12.6416666666667" style="4" customWidth="1"/>
    <col min="15874" max="15874" width="11.5" style="4" customWidth="1"/>
    <col min="15875" max="15875" width="10.1416666666667" style="4" customWidth="1"/>
    <col min="15876" max="15876" width="18.1416666666667" style="4" customWidth="1"/>
    <col min="15877" max="15877" width="10.3583333333333" style="4" customWidth="1"/>
    <col min="15878" max="15879" width="8.85833333333333" style="4" customWidth="1"/>
    <col min="15880" max="15880" width="13.5" style="4" customWidth="1"/>
    <col min="15881" max="15881" width="12.6416666666667" style="4" customWidth="1"/>
    <col min="15882" max="15882" width="11.3583333333333" style="4" customWidth="1"/>
    <col min="15883" max="15883" width="12.6416666666667" style="4" customWidth="1"/>
    <col min="15884" max="15884" width="12.5" style="4" customWidth="1"/>
    <col min="15885" max="16126" width="9" style="4"/>
    <col min="16127" max="16127" width="2.85833333333333" style="4" customWidth="1"/>
    <col min="16128" max="16128" width="9" style="4" customWidth="1"/>
    <col min="16129" max="16129" width="12.6416666666667" style="4" customWidth="1"/>
    <col min="16130" max="16130" width="11.5" style="4" customWidth="1"/>
    <col min="16131" max="16131" width="10.1416666666667" style="4" customWidth="1"/>
    <col min="16132" max="16132" width="18.1416666666667" style="4" customWidth="1"/>
    <col min="16133" max="16133" width="10.3583333333333" style="4" customWidth="1"/>
    <col min="16134" max="16135" width="8.85833333333333" style="4" customWidth="1"/>
    <col min="16136" max="16136" width="13.5" style="4" customWidth="1"/>
    <col min="16137" max="16137" width="12.6416666666667" style="4" customWidth="1"/>
    <col min="16138" max="16138" width="11.3583333333333" style="4" customWidth="1"/>
    <col min="16139" max="16139" width="12.6416666666667" style="4" customWidth="1"/>
    <col min="16140" max="16140" width="12.5" style="4" customWidth="1"/>
    <col min="16141" max="16384" width="9" style="4"/>
  </cols>
  <sheetData>
    <row r="1" s="1" customFormat="1" ht="21" spans="2:11">
      <c r="B1" s="9" t="s">
        <v>0</v>
      </c>
      <c r="C1" s="9"/>
      <c r="D1" s="9"/>
      <c r="E1" s="9"/>
      <c r="F1" s="9"/>
      <c r="G1" s="9"/>
      <c r="H1" s="9"/>
      <c r="I1" s="9"/>
      <c r="J1" s="47"/>
      <c r="K1" s="9"/>
    </row>
    <row r="2" s="1" customFormat="1" ht="17.25" spans="2:11">
      <c r="B2" s="10" t="s">
        <v>1</v>
      </c>
      <c r="C2" s="11"/>
      <c r="D2" s="12" t="s">
        <v>2</v>
      </c>
      <c r="E2" s="13"/>
      <c r="F2" s="10" t="s">
        <v>3</v>
      </c>
      <c r="G2" s="14"/>
      <c r="H2" s="15"/>
      <c r="I2" s="15"/>
      <c r="J2" s="48"/>
      <c r="K2" s="49"/>
    </row>
    <row r="3" s="1" customFormat="1" ht="17.25" spans="2:11">
      <c r="B3" s="12" t="s">
        <v>4</v>
      </c>
      <c r="C3" s="16"/>
      <c r="D3" s="10" t="s">
        <v>5</v>
      </c>
      <c r="E3" s="17"/>
      <c r="F3" s="12" t="s">
        <v>6</v>
      </c>
      <c r="G3" s="14"/>
      <c r="H3" s="15"/>
      <c r="I3" s="15"/>
      <c r="J3" s="48"/>
      <c r="K3" s="49"/>
    </row>
    <row r="4" s="2" customFormat="1" ht="17.25" spans="2:11">
      <c r="B4" s="18"/>
      <c r="C4" s="18"/>
      <c r="D4" s="18"/>
      <c r="E4" s="18"/>
      <c r="F4" s="18"/>
      <c r="G4" s="18"/>
      <c r="H4" s="18"/>
      <c r="I4" s="18"/>
      <c r="J4" s="50"/>
      <c r="K4" s="18"/>
    </row>
    <row r="5" s="3" customFormat="1" spans="2:11">
      <c r="B5" s="19" t="s">
        <v>7</v>
      </c>
      <c r="C5" s="20" t="s">
        <v>8</v>
      </c>
      <c r="D5" s="21" t="s">
        <v>9</v>
      </c>
      <c r="E5" s="19" t="s">
        <v>10</v>
      </c>
      <c r="F5" s="19" t="s">
        <v>11</v>
      </c>
      <c r="G5" s="22" t="s">
        <v>12</v>
      </c>
      <c r="H5" s="19" t="s">
        <v>11</v>
      </c>
      <c r="I5" s="19" t="s">
        <v>13</v>
      </c>
      <c r="J5" s="51" t="s">
        <v>14</v>
      </c>
      <c r="K5" s="19" t="s">
        <v>15</v>
      </c>
    </row>
    <row r="6" s="3" customFormat="1" spans="2:11">
      <c r="B6" s="23" t="s">
        <v>16</v>
      </c>
      <c r="C6" s="24" t="s">
        <v>17</v>
      </c>
      <c r="D6" s="24" t="s">
        <v>18</v>
      </c>
      <c r="E6" s="25">
        <v>9</v>
      </c>
      <c r="F6" s="26" t="s">
        <v>19</v>
      </c>
      <c r="G6" s="25">
        <v>2</v>
      </c>
      <c r="H6" s="26" t="s">
        <v>20</v>
      </c>
      <c r="I6" s="52">
        <v>2888</v>
      </c>
      <c r="J6" s="53">
        <f t="shared" ref="J6:J9" si="0">E6*G6*I6</f>
        <v>51984</v>
      </c>
      <c r="K6" s="24" t="s">
        <v>21</v>
      </c>
    </row>
    <row r="7" s="3" customFormat="1" spans="2:11">
      <c r="B7" s="23"/>
      <c r="C7" s="24" t="s">
        <v>17</v>
      </c>
      <c r="D7" s="24" t="s">
        <v>18</v>
      </c>
      <c r="E7" s="25">
        <v>3</v>
      </c>
      <c r="F7" s="26" t="s">
        <v>19</v>
      </c>
      <c r="G7" s="25">
        <v>2</v>
      </c>
      <c r="H7" s="26" t="s">
        <v>20</v>
      </c>
      <c r="I7" s="52">
        <v>1588</v>
      </c>
      <c r="J7" s="53">
        <f t="shared" si="0"/>
        <v>9528</v>
      </c>
      <c r="K7" s="24" t="s">
        <v>22</v>
      </c>
    </row>
    <row r="8" s="3" customFormat="1" spans="2:11">
      <c r="B8" s="23"/>
      <c r="C8" s="24" t="s">
        <v>17</v>
      </c>
      <c r="D8" s="24" t="s">
        <v>18</v>
      </c>
      <c r="E8" s="25">
        <v>2</v>
      </c>
      <c r="F8" s="26" t="s">
        <v>19</v>
      </c>
      <c r="G8" s="25">
        <v>1</v>
      </c>
      <c r="H8" s="26" t="s">
        <v>20</v>
      </c>
      <c r="I8" s="52">
        <v>3398</v>
      </c>
      <c r="J8" s="53">
        <f t="shared" si="0"/>
        <v>6796</v>
      </c>
      <c r="K8" s="24" t="s">
        <v>23</v>
      </c>
    </row>
    <row r="9" s="3" customFormat="1" spans="2:11">
      <c r="B9" s="23"/>
      <c r="C9" s="24" t="s">
        <v>17</v>
      </c>
      <c r="D9" s="24" t="s">
        <v>24</v>
      </c>
      <c r="E9" s="25">
        <v>13</v>
      </c>
      <c r="F9" s="26" t="s">
        <v>19</v>
      </c>
      <c r="G9" s="25">
        <v>1</v>
      </c>
      <c r="H9" s="26" t="s">
        <v>20</v>
      </c>
      <c r="I9" s="52">
        <v>109</v>
      </c>
      <c r="J9" s="53">
        <f t="shared" si="0"/>
        <v>1417</v>
      </c>
      <c r="K9" s="24"/>
    </row>
    <row r="10" s="3" customFormat="1" spans="2:11">
      <c r="B10" s="23"/>
      <c r="C10" s="27" t="s">
        <v>25</v>
      </c>
      <c r="D10" s="27"/>
      <c r="E10" s="27"/>
      <c r="F10" s="27"/>
      <c r="G10" s="27"/>
      <c r="H10" s="27"/>
      <c r="I10" s="31"/>
      <c r="J10" s="54">
        <f>SUM(J6:J9)</f>
        <v>69725</v>
      </c>
      <c r="K10" s="24"/>
    </row>
    <row r="11" s="3" customFormat="1" ht="16" customHeight="1" spans="2:11">
      <c r="B11" s="23" t="s">
        <v>26</v>
      </c>
      <c r="C11" s="28" t="s">
        <v>27</v>
      </c>
      <c r="D11" s="24" t="s">
        <v>28</v>
      </c>
      <c r="E11" s="25">
        <v>17</v>
      </c>
      <c r="F11" s="26" t="s">
        <v>29</v>
      </c>
      <c r="G11" s="25">
        <v>1</v>
      </c>
      <c r="H11" s="26" t="s">
        <v>30</v>
      </c>
      <c r="I11" s="52">
        <v>258</v>
      </c>
      <c r="J11" s="53">
        <f t="shared" ref="J11:J17" si="1">E11*G11*I11</f>
        <v>4386</v>
      </c>
      <c r="K11" s="24"/>
    </row>
    <row r="12" s="3" customFormat="1" ht="16" customHeight="1" spans="2:11">
      <c r="B12" s="23"/>
      <c r="C12" s="29"/>
      <c r="D12" s="30" t="s">
        <v>31</v>
      </c>
      <c r="E12" s="25">
        <v>1</v>
      </c>
      <c r="F12" s="26" t="s">
        <v>32</v>
      </c>
      <c r="G12" s="25">
        <v>1</v>
      </c>
      <c r="H12" s="26" t="s">
        <v>30</v>
      </c>
      <c r="I12" s="52">
        <v>269</v>
      </c>
      <c r="J12" s="53">
        <f t="shared" si="1"/>
        <v>269</v>
      </c>
      <c r="K12" s="24"/>
    </row>
    <row r="13" s="3" customFormat="1" spans="2:11">
      <c r="B13" s="23"/>
      <c r="C13" s="30" t="s">
        <v>33</v>
      </c>
      <c r="D13" s="30" t="s">
        <v>34</v>
      </c>
      <c r="E13" s="25">
        <v>2</v>
      </c>
      <c r="F13" s="26" t="s">
        <v>35</v>
      </c>
      <c r="G13" s="25">
        <v>1</v>
      </c>
      <c r="H13" s="26" t="s">
        <v>30</v>
      </c>
      <c r="I13" s="52">
        <v>1814</v>
      </c>
      <c r="J13" s="53">
        <f t="shared" si="1"/>
        <v>3628</v>
      </c>
      <c r="K13" s="24"/>
    </row>
    <row r="14" s="3" customFormat="1" spans="2:11">
      <c r="B14" s="23"/>
      <c r="C14" s="28" t="s">
        <v>36</v>
      </c>
      <c r="D14" s="30" t="s">
        <v>37</v>
      </c>
      <c r="E14" s="25">
        <v>2</v>
      </c>
      <c r="F14" s="26" t="s">
        <v>35</v>
      </c>
      <c r="G14" s="25">
        <v>1</v>
      </c>
      <c r="H14" s="26" t="s">
        <v>30</v>
      </c>
      <c r="I14" s="52">
        <v>4722</v>
      </c>
      <c r="J14" s="53">
        <f t="shared" si="1"/>
        <v>9444</v>
      </c>
      <c r="K14" s="24"/>
    </row>
    <row r="15" s="3" customFormat="1" spans="2:11">
      <c r="B15" s="23"/>
      <c r="C15" s="29"/>
      <c r="D15" s="30" t="s">
        <v>31</v>
      </c>
      <c r="E15" s="25">
        <v>1</v>
      </c>
      <c r="F15" s="26" t="s">
        <v>32</v>
      </c>
      <c r="G15" s="25">
        <v>1</v>
      </c>
      <c r="H15" s="26" t="s">
        <v>30</v>
      </c>
      <c r="I15" s="52">
        <v>1130.6</v>
      </c>
      <c r="J15" s="53">
        <f t="shared" si="1"/>
        <v>1130.6</v>
      </c>
      <c r="K15" s="24"/>
    </row>
    <row r="16" s="3" customFormat="1" spans="2:11">
      <c r="B16" s="23"/>
      <c r="C16" s="30" t="s">
        <v>38</v>
      </c>
      <c r="D16" s="30" t="s">
        <v>39</v>
      </c>
      <c r="E16" s="25">
        <v>2</v>
      </c>
      <c r="F16" s="26" t="s">
        <v>35</v>
      </c>
      <c r="G16" s="25">
        <v>1</v>
      </c>
      <c r="H16" s="26" t="s">
        <v>30</v>
      </c>
      <c r="I16" s="55">
        <v>3380</v>
      </c>
      <c r="J16" s="53">
        <f t="shared" si="1"/>
        <v>6760</v>
      </c>
      <c r="K16" s="24"/>
    </row>
    <row r="17" s="3" customFormat="1" spans="2:11">
      <c r="B17" s="23"/>
      <c r="C17" s="30" t="s">
        <v>40</v>
      </c>
      <c r="D17" s="24"/>
      <c r="E17" s="25">
        <v>1</v>
      </c>
      <c r="F17" s="26" t="s">
        <v>32</v>
      </c>
      <c r="G17" s="25">
        <v>1</v>
      </c>
      <c r="H17" s="26" t="s">
        <v>32</v>
      </c>
      <c r="I17" s="55">
        <v>19535.38</v>
      </c>
      <c r="J17" s="53">
        <f t="shared" si="1"/>
        <v>19535.38</v>
      </c>
      <c r="K17" s="24" t="s">
        <v>41</v>
      </c>
    </row>
    <row r="18" s="3" customFormat="1" spans="2:11">
      <c r="B18" s="23"/>
      <c r="C18" s="31" t="s">
        <v>42</v>
      </c>
      <c r="D18" s="32"/>
      <c r="E18" s="32"/>
      <c r="F18" s="32"/>
      <c r="G18" s="32"/>
      <c r="H18" s="32"/>
      <c r="I18" s="32"/>
      <c r="J18" s="54">
        <f>SUM(J11:J17)</f>
        <v>45152.98</v>
      </c>
      <c r="K18" s="24"/>
    </row>
    <row r="19" s="3" customFormat="1" spans="2:11">
      <c r="B19" s="33" t="s">
        <v>43</v>
      </c>
      <c r="C19" s="30" t="s">
        <v>44</v>
      </c>
      <c r="D19" s="34" t="s">
        <v>44</v>
      </c>
      <c r="E19" s="25">
        <v>1</v>
      </c>
      <c r="F19" s="26" t="s">
        <v>32</v>
      </c>
      <c r="G19" s="25">
        <v>1</v>
      </c>
      <c r="H19" s="26" t="s">
        <v>30</v>
      </c>
      <c r="I19" s="52">
        <v>2922</v>
      </c>
      <c r="J19" s="53">
        <f>I19*G19*E19</f>
        <v>2922</v>
      </c>
      <c r="K19" s="24"/>
    </row>
    <row r="20" s="3" customFormat="1" spans="2:11">
      <c r="B20" s="35"/>
      <c r="C20" s="30" t="s">
        <v>45</v>
      </c>
      <c r="D20" s="34" t="s">
        <v>46</v>
      </c>
      <c r="E20" s="25">
        <v>5</v>
      </c>
      <c r="F20" s="26" t="s">
        <v>47</v>
      </c>
      <c r="G20" s="25">
        <v>1</v>
      </c>
      <c r="H20" s="26" t="s">
        <v>48</v>
      </c>
      <c r="I20" s="52">
        <v>1350</v>
      </c>
      <c r="J20" s="53">
        <f>I20*G20*E20</f>
        <v>6750</v>
      </c>
      <c r="K20" s="24"/>
    </row>
    <row r="21" s="3" customFormat="1" spans="2:11">
      <c r="B21" s="35"/>
      <c r="C21" s="30" t="s">
        <v>45</v>
      </c>
      <c r="D21" s="34" t="s">
        <v>49</v>
      </c>
      <c r="E21" s="25">
        <v>7</v>
      </c>
      <c r="F21" s="26" t="s">
        <v>47</v>
      </c>
      <c r="G21" s="25">
        <v>1</v>
      </c>
      <c r="H21" s="26" t="s">
        <v>48</v>
      </c>
      <c r="I21" s="52">
        <v>1350</v>
      </c>
      <c r="J21" s="53">
        <f>I21*G21*E21</f>
        <v>9450</v>
      </c>
      <c r="K21" s="24"/>
    </row>
    <row r="22" s="3" customFormat="1" spans="2:11">
      <c r="B22" s="35"/>
      <c r="C22" s="24" t="s">
        <v>50</v>
      </c>
      <c r="D22" s="24" t="s">
        <v>51</v>
      </c>
      <c r="E22" s="25">
        <v>1</v>
      </c>
      <c r="F22" s="26" t="s">
        <v>47</v>
      </c>
      <c r="G22" s="25">
        <v>1</v>
      </c>
      <c r="H22" s="26" t="s">
        <v>52</v>
      </c>
      <c r="I22" s="52">
        <v>2500</v>
      </c>
      <c r="J22" s="53">
        <f>I22*G22*E22</f>
        <v>2500</v>
      </c>
      <c r="K22" s="24"/>
    </row>
    <row r="23" s="3" customFormat="1" spans="2:11">
      <c r="B23" s="36"/>
      <c r="C23" s="27" t="s">
        <v>53</v>
      </c>
      <c r="D23" s="27"/>
      <c r="E23" s="27"/>
      <c r="F23" s="27"/>
      <c r="G23" s="27"/>
      <c r="H23" s="27"/>
      <c r="I23" s="31"/>
      <c r="J23" s="54">
        <f>SUM(J19:J22)</f>
        <v>21622</v>
      </c>
      <c r="K23" s="24"/>
    </row>
    <row r="24" s="3" customFormat="1" spans="2:11">
      <c r="B24" s="35" t="s">
        <v>54</v>
      </c>
      <c r="C24" s="24" t="s">
        <v>55</v>
      </c>
      <c r="D24" s="34" t="s">
        <v>56</v>
      </c>
      <c r="E24" s="25">
        <v>24</v>
      </c>
      <c r="F24" s="26" t="s">
        <v>29</v>
      </c>
      <c r="G24" s="25">
        <v>1</v>
      </c>
      <c r="H24" s="26" t="s">
        <v>30</v>
      </c>
      <c r="I24" s="56">
        <v>52</v>
      </c>
      <c r="J24" s="53">
        <f t="shared" ref="J24:J30" si="2">I24*G24*E24</f>
        <v>1248</v>
      </c>
      <c r="K24" s="57"/>
    </row>
    <row r="25" s="3" customFormat="1" spans="2:11">
      <c r="B25" s="35"/>
      <c r="C25" s="24" t="s">
        <v>55</v>
      </c>
      <c r="D25" s="34" t="s">
        <v>57</v>
      </c>
      <c r="E25" s="25">
        <v>24</v>
      </c>
      <c r="F25" s="26" t="s">
        <v>29</v>
      </c>
      <c r="G25" s="25">
        <v>1</v>
      </c>
      <c r="H25" s="26" t="s">
        <v>30</v>
      </c>
      <c r="I25" s="56">
        <v>45</v>
      </c>
      <c r="J25" s="53">
        <f t="shared" si="2"/>
        <v>1080</v>
      </c>
      <c r="K25" s="57"/>
    </row>
    <row r="26" s="3" customFormat="1" spans="2:11">
      <c r="B26" s="35"/>
      <c r="C26" s="24" t="s">
        <v>55</v>
      </c>
      <c r="D26" s="34" t="s">
        <v>58</v>
      </c>
      <c r="E26" s="25">
        <v>24</v>
      </c>
      <c r="F26" s="26" t="s">
        <v>29</v>
      </c>
      <c r="G26" s="25">
        <v>1</v>
      </c>
      <c r="H26" s="26" t="s">
        <v>30</v>
      </c>
      <c r="I26" s="56">
        <v>43.75</v>
      </c>
      <c r="J26" s="53">
        <f t="shared" si="2"/>
        <v>1050</v>
      </c>
      <c r="K26" s="57"/>
    </row>
    <row r="27" s="3" customFormat="1" spans="2:11">
      <c r="B27" s="35"/>
      <c r="C27" s="24" t="s">
        <v>55</v>
      </c>
      <c r="D27" s="34" t="s">
        <v>59</v>
      </c>
      <c r="E27" s="25">
        <v>1</v>
      </c>
      <c r="F27" s="26" t="s">
        <v>32</v>
      </c>
      <c r="G27" s="25">
        <v>1</v>
      </c>
      <c r="H27" s="26" t="s">
        <v>30</v>
      </c>
      <c r="I27" s="56">
        <v>1290</v>
      </c>
      <c r="J27" s="53">
        <f t="shared" si="2"/>
        <v>1290</v>
      </c>
      <c r="K27" s="57"/>
    </row>
    <row r="28" s="3" customFormat="1" spans="2:11">
      <c r="B28" s="35"/>
      <c r="C28" s="30" t="s">
        <v>55</v>
      </c>
      <c r="D28" s="34" t="s">
        <v>60</v>
      </c>
      <c r="E28" s="25">
        <v>1</v>
      </c>
      <c r="F28" s="26" t="s">
        <v>32</v>
      </c>
      <c r="G28" s="25">
        <v>1</v>
      </c>
      <c r="H28" s="26" t="s">
        <v>30</v>
      </c>
      <c r="I28" s="56">
        <v>3876</v>
      </c>
      <c r="J28" s="53">
        <f t="shared" si="2"/>
        <v>3876</v>
      </c>
      <c r="K28" s="57"/>
    </row>
    <row r="29" s="3" customFormat="1" spans="2:11">
      <c r="B29" s="35"/>
      <c r="C29" s="30" t="s">
        <v>61</v>
      </c>
      <c r="D29" s="34" t="s">
        <v>62</v>
      </c>
      <c r="E29" s="25">
        <v>2</v>
      </c>
      <c r="F29" s="26" t="s">
        <v>29</v>
      </c>
      <c r="G29" s="25">
        <v>1</v>
      </c>
      <c r="H29" s="26" t="s">
        <v>52</v>
      </c>
      <c r="I29" s="52">
        <v>634</v>
      </c>
      <c r="J29" s="53">
        <f t="shared" si="2"/>
        <v>1268</v>
      </c>
      <c r="K29" s="24" t="s">
        <v>63</v>
      </c>
    </row>
    <row r="30" s="3" customFormat="1" spans="2:11">
      <c r="B30" s="35"/>
      <c r="C30" s="30" t="s">
        <v>64</v>
      </c>
      <c r="D30" s="34" t="s">
        <v>65</v>
      </c>
      <c r="E30" s="25">
        <v>23</v>
      </c>
      <c r="F30" s="26" t="s">
        <v>29</v>
      </c>
      <c r="G30" s="25">
        <v>1</v>
      </c>
      <c r="H30" s="26" t="s">
        <v>32</v>
      </c>
      <c r="I30" s="55">
        <v>30</v>
      </c>
      <c r="J30" s="53">
        <f t="shared" si="2"/>
        <v>690</v>
      </c>
      <c r="K30" s="24"/>
    </row>
    <row r="31" s="3" customFormat="1" spans="2:11">
      <c r="B31" s="36"/>
      <c r="C31" s="27" t="s">
        <v>66</v>
      </c>
      <c r="D31" s="27"/>
      <c r="E31" s="27"/>
      <c r="F31" s="27"/>
      <c r="G31" s="27"/>
      <c r="H31" s="27"/>
      <c r="I31" s="31"/>
      <c r="J31" s="54">
        <f>SUM(J24:J30)</f>
        <v>10502</v>
      </c>
      <c r="K31" s="24"/>
    </row>
    <row r="32" s="3" customFormat="1" spans="2:11">
      <c r="B32" s="33" t="s">
        <v>67</v>
      </c>
      <c r="C32" s="37" t="s">
        <v>68</v>
      </c>
      <c r="D32" s="34" t="s">
        <v>69</v>
      </c>
      <c r="E32" s="25">
        <v>1</v>
      </c>
      <c r="F32" s="26" t="s">
        <v>70</v>
      </c>
      <c r="G32" s="25">
        <v>1</v>
      </c>
      <c r="H32" s="26" t="s">
        <v>32</v>
      </c>
      <c r="I32" s="55">
        <v>0</v>
      </c>
      <c r="J32" s="53">
        <f>E32*G32*I32</f>
        <v>0</v>
      </c>
      <c r="K32" s="24"/>
    </row>
    <row r="33" s="3" customFormat="1" spans="2:11">
      <c r="B33" s="35"/>
      <c r="C33" s="38"/>
      <c r="D33" s="34" t="s">
        <v>71</v>
      </c>
      <c r="E33" s="25">
        <v>1</v>
      </c>
      <c r="F33" s="26" t="s">
        <v>70</v>
      </c>
      <c r="G33" s="25">
        <v>1</v>
      </c>
      <c r="H33" s="26" t="s">
        <v>32</v>
      </c>
      <c r="I33" s="55">
        <v>500</v>
      </c>
      <c r="J33" s="53">
        <f>E33*G33*I33</f>
        <v>500</v>
      </c>
      <c r="K33" s="24"/>
    </row>
    <row r="34" s="3" customFormat="1" spans="2:11">
      <c r="B34" s="36"/>
      <c r="C34" s="27" t="s">
        <v>72</v>
      </c>
      <c r="D34" s="27"/>
      <c r="E34" s="27"/>
      <c r="F34" s="27"/>
      <c r="G34" s="27"/>
      <c r="H34" s="27"/>
      <c r="I34" s="31"/>
      <c r="J34" s="54">
        <f>SUM(J32:J33)</f>
        <v>500</v>
      </c>
      <c r="K34" s="24"/>
    </row>
    <row r="35" s="3" customFormat="1" spans="2:11">
      <c r="B35" s="23" t="s">
        <v>73</v>
      </c>
      <c r="C35" s="30" t="s">
        <v>74</v>
      </c>
      <c r="D35" s="34" t="s">
        <v>75</v>
      </c>
      <c r="E35" s="25">
        <v>2</v>
      </c>
      <c r="F35" s="26" t="s">
        <v>29</v>
      </c>
      <c r="G35" s="25">
        <v>1</v>
      </c>
      <c r="H35" s="26" t="s">
        <v>76</v>
      </c>
      <c r="I35" s="52">
        <v>600</v>
      </c>
      <c r="J35" s="53">
        <f t="shared" ref="J35:J38" si="3">I35*G35*E35</f>
        <v>1200</v>
      </c>
      <c r="K35" s="24"/>
    </row>
    <row r="36" s="3" customFormat="1" spans="2:11">
      <c r="B36" s="23"/>
      <c r="C36" s="30" t="s">
        <v>77</v>
      </c>
      <c r="D36" s="24"/>
      <c r="E36" s="25">
        <v>2</v>
      </c>
      <c r="F36" s="26" t="s">
        <v>19</v>
      </c>
      <c r="G36" s="25">
        <v>2</v>
      </c>
      <c r="H36" s="26" t="s">
        <v>20</v>
      </c>
      <c r="I36" s="52">
        <v>345.5</v>
      </c>
      <c r="J36" s="53">
        <f t="shared" si="3"/>
        <v>1382</v>
      </c>
      <c r="K36" s="24"/>
    </row>
    <row r="37" s="3" customFormat="1" spans="2:11">
      <c r="B37" s="23"/>
      <c r="C37" s="30" t="s">
        <v>78</v>
      </c>
      <c r="D37" s="34"/>
      <c r="E37" s="25">
        <v>2</v>
      </c>
      <c r="F37" s="26" t="s">
        <v>29</v>
      </c>
      <c r="G37" s="25">
        <v>3</v>
      </c>
      <c r="H37" s="26" t="s">
        <v>52</v>
      </c>
      <c r="I37" s="52">
        <v>150</v>
      </c>
      <c r="J37" s="53">
        <f t="shared" si="3"/>
        <v>900</v>
      </c>
      <c r="K37" s="24"/>
    </row>
    <row r="38" s="3" customFormat="1" spans="2:11">
      <c r="B38" s="23"/>
      <c r="C38" s="39" t="s">
        <v>79</v>
      </c>
      <c r="D38" s="34"/>
      <c r="E38" s="25">
        <v>3</v>
      </c>
      <c r="F38" s="26" t="s">
        <v>29</v>
      </c>
      <c r="G38" s="25">
        <v>3</v>
      </c>
      <c r="H38" s="26" t="s">
        <v>52</v>
      </c>
      <c r="I38" s="52">
        <v>500</v>
      </c>
      <c r="J38" s="53">
        <f t="shared" si="3"/>
        <v>4500</v>
      </c>
      <c r="K38" s="24"/>
    </row>
    <row r="39" s="3" customFormat="1" spans="2:11">
      <c r="B39" s="23"/>
      <c r="C39" s="27" t="s">
        <v>80</v>
      </c>
      <c r="D39" s="27"/>
      <c r="E39" s="27"/>
      <c r="F39" s="27"/>
      <c r="G39" s="27"/>
      <c r="H39" s="27"/>
      <c r="I39" s="31"/>
      <c r="J39" s="54">
        <f>SUM(J35:J38)</f>
        <v>7982</v>
      </c>
      <c r="K39" s="24"/>
    </row>
    <row r="40" ht="14.25" spans="2:11">
      <c r="B40" s="23" t="s">
        <v>81</v>
      </c>
      <c r="C40" s="40"/>
      <c r="D40" s="41"/>
      <c r="E40" s="42"/>
      <c r="F40" s="42"/>
      <c r="G40" s="42"/>
      <c r="H40" s="42"/>
      <c r="I40" s="42"/>
      <c r="J40" s="54">
        <f>SUM(J34,J39,J31,J23,J18,J10)</f>
        <v>155483.98</v>
      </c>
      <c r="K40" s="24"/>
    </row>
    <row r="41" ht="14.25" spans="2:11">
      <c r="B41" s="23" t="s">
        <v>82</v>
      </c>
      <c r="C41" s="40"/>
      <c r="D41" s="41"/>
      <c r="E41" s="42"/>
      <c r="F41" s="42"/>
      <c r="G41" s="42"/>
      <c r="H41" s="42"/>
      <c r="I41" s="42"/>
      <c r="J41" s="54">
        <f>J40*0.1</f>
        <v>15548.398</v>
      </c>
      <c r="K41" s="55"/>
    </row>
    <row r="42" ht="14.25" spans="2:11">
      <c r="B42" s="23" t="s">
        <v>83</v>
      </c>
      <c r="C42" s="43">
        <v>0.06</v>
      </c>
      <c r="D42" s="41"/>
      <c r="E42" s="42"/>
      <c r="F42" s="42"/>
      <c r="G42" s="42"/>
      <c r="H42" s="42"/>
      <c r="I42" s="42"/>
      <c r="J42" s="54">
        <f>(J40+J41)*0.06</f>
        <v>10261.94268</v>
      </c>
      <c r="K42" s="58"/>
    </row>
    <row r="43" spans="2:11">
      <c r="B43" s="44" t="s">
        <v>84</v>
      </c>
      <c r="C43" s="45"/>
      <c r="D43" s="45"/>
      <c r="E43" s="45"/>
      <c r="F43" s="45"/>
      <c r="G43" s="45"/>
      <c r="H43" s="45"/>
      <c r="I43" s="59"/>
      <c r="J43" s="54">
        <f>SUM(J40:J42)</f>
        <v>181294.32068</v>
      </c>
      <c r="K43" s="60"/>
    </row>
    <row r="44" ht="17.25" spans="4:8">
      <c r="D44" s="4"/>
      <c r="E44" s="4"/>
      <c r="F44" s="4"/>
      <c r="G44" s="46"/>
      <c r="H44" s="4"/>
    </row>
    <row r="45" ht="17.25" spans="4:8">
      <c r="D45" s="4"/>
      <c r="E45" s="4"/>
      <c r="F45" s="4"/>
      <c r="G45" s="46"/>
      <c r="H45" s="4"/>
    </row>
    <row r="46" ht="17.25" spans="4:8">
      <c r="D46" s="4"/>
      <c r="E46" s="4"/>
      <c r="F46" s="4"/>
      <c r="G46" s="46"/>
      <c r="H46" s="4"/>
    </row>
    <row r="47" ht="17.25" spans="4:8">
      <c r="D47" s="4"/>
      <c r="E47" s="4"/>
      <c r="F47" s="4"/>
      <c r="G47" s="46"/>
      <c r="H47" s="4"/>
    </row>
    <row r="48" ht="17.25" spans="4:8">
      <c r="D48" s="4"/>
      <c r="E48" s="4"/>
      <c r="F48" s="4"/>
      <c r="G48" s="46"/>
      <c r="H48" s="4"/>
    </row>
    <row r="49" ht="17.25" spans="4:8">
      <c r="D49" s="4"/>
      <c r="E49" s="4"/>
      <c r="F49" s="4"/>
      <c r="G49" s="46"/>
      <c r="H49" s="4"/>
    </row>
    <row r="50" ht="17.25" spans="4:8">
      <c r="D50" s="4"/>
      <c r="E50" s="4"/>
      <c r="F50" s="4"/>
      <c r="G50" s="46"/>
      <c r="H50" s="4"/>
    </row>
    <row r="51" ht="17.25" spans="4:8">
      <c r="D51" s="4"/>
      <c r="E51" s="4"/>
      <c r="F51" s="4"/>
      <c r="G51" s="46"/>
      <c r="H51" s="4"/>
    </row>
    <row r="52" ht="17.25" spans="4:8">
      <c r="D52" s="4"/>
      <c r="E52" s="4"/>
      <c r="F52" s="4"/>
      <c r="G52" s="46"/>
      <c r="H52" s="4"/>
    </row>
    <row r="53" ht="17.25" spans="4:8">
      <c r="D53" s="4"/>
      <c r="E53" s="4"/>
      <c r="F53" s="4"/>
      <c r="G53" s="46"/>
      <c r="H53" s="4"/>
    </row>
    <row r="54" ht="17.25" spans="4:8">
      <c r="D54" s="4"/>
      <c r="E54" s="4"/>
      <c r="F54" s="4"/>
      <c r="G54" s="46"/>
      <c r="H54" s="4"/>
    </row>
    <row r="55" ht="17.25" spans="4:8">
      <c r="D55" s="4"/>
      <c r="E55" s="4"/>
      <c r="F55" s="4"/>
      <c r="G55" s="46"/>
      <c r="H55" s="4"/>
    </row>
    <row r="56" ht="17.25" spans="4:8">
      <c r="D56" s="4"/>
      <c r="E56" s="4"/>
      <c r="F56" s="4"/>
      <c r="G56" s="46"/>
      <c r="H56" s="4"/>
    </row>
    <row r="57" ht="17.25" spans="4:8">
      <c r="D57" s="4"/>
      <c r="E57" s="4"/>
      <c r="F57" s="4"/>
      <c r="G57" s="46"/>
      <c r="H57" s="4"/>
    </row>
    <row r="58" ht="17.25" spans="4:8">
      <c r="D58" s="4"/>
      <c r="E58" s="4"/>
      <c r="F58" s="4"/>
      <c r="G58" s="46"/>
      <c r="H58" s="4"/>
    </row>
    <row r="59" ht="17.25" spans="4:8">
      <c r="D59" s="4"/>
      <c r="E59" s="4"/>
      <c r="F59" s="4"/>
      <c r="G59" s="46"/>
      <c r="H59" s="4"/>
    </row>
    <row r="60" ht="17.25" spans="4:8">
      <c r="D60" s="4"/>
      <c r="E60" s="4"/>
      <c r="F60" s="4"/>
      <c r="G60" s="46"/>
      <c r="H60" s="4"/>
    </row>
    <row r="61" ht="17.25" spans="4:8">
      <c r="D61" s="4"/>
      <c r="E61" s="4"/>
      <c r="F61" s="4"/>
      <c r="G61" s="46"/>
      <c r="H61" s="4"/>
    </row>
    <row r="62" ht="17.25" spans="4:8">
      <c r="D62" s="4"/>
      <c r="E62" s="4"/>
      <c r="F62" s="4"/>
      <c r="G62" s="46"/>
      <c r="H62" s="4"/>
    </row>
    <row r="63" ht="17.25" spans="4:8">
      <c r="D63" s="4"/>
      <c r="E63" s="4"/>
      <c r="F63" s="4"/>
      <c r="G63" s="46"/>
      <c r="H63" s="4"/>
    </row>
    <row r="64" ht="17.25" spans="4:8">
      <c r="D64" s="4"/>
      <c r="E64" s="4"/>
      <c r="F64" s="4"/>
      <c r="G64" s="46"/>
      <c r="H64" s="4"/>
    </row>
    <row r="65" ht="17.25" spans="4:8">
      <c r="D65" s="4"/>
      <c r="E65" s="4"/>
      <c r="F65" s="4"/>
      <c r="G65" s="46"/>
      <c r="H65" s="4"/>
    </row>
    <row r="66" ht="17.25" spans="4:8">
      <c r="D66" s="4"/>
      <c r="E66" s="4"/>
      <c r="F66" s="4"/>
      <c r="G66" s="46"/>
      <c r="H66" s="4"/>
    </row>
    <row r="67" ht="17.25" spans="4:8">
      <c r="D67" s="4"/>
      <c r="E67" s="4"/>
      <c r="F67" s="4"/>
      <c r="G67" s="46"/>
      <c r="H67" s="4"/>
    </row>
    <row r="68" ht="17.25" spans="4:8">
      <c r="D68" s="4"/>
      <c r="E68" s="4"/>
      <c r="F68" s="4"/>
      <c r="G68" s="46"/>
      <c r="H68" s="4"/>
    </row>
    <row r="69" ht="17.25" spans="4:8">
      <c r="D69" s="4"/>
      <c r="E69" s="4"/>
      <c r="F69" s="4"/>
      <c r="G69" s="46"/>
      <c r="H69" s="4"/>
    </row>
    <row r="70" ht="17.25" spans="4:8">
      <c r="D70" s="4"/>
      <c r="E70" s="4"/>
      <c r="F70" s="4"/>
      <c r="G70" s="46"/>
      <c r="H70" s="4"/>
    </row>
    <row r="71" ht="17.25" spans="4:8">
      <c r="D71" s="4"/>
      <c r="E71" s="4"/>
      <c r="F71" s="4"/>
      <c r="G71" s="46"/>
      <c r="H71" s="4"/>
    </row>
    <row r="72" ht="17.25" spans="4:8">
      <c r="D72" s="4"/>
      <c r="E72" s="4"/>
      <c r="F72" s="4"/>
      <c r="G72" s="46"/>
      <c r="H72" s="4"/>
    </row>
    <row r="73" ht="17.25" spans="4:8">
      <c r="D73" s="4"/>
      <c r="E73" s="4"/>
      <c r="F73" s="4"/>
      <c r="G73" s="46"/>
      <c r="H73" s="4"/>
    </row>
    <row r="74" ht="17.25" spans="4:8">
      <c r="D74" s="4"/>
      <c r="E74" s="4"/>
      <c r="F74" s="4"/>
      <c r="G74" s="46"/>
      <c r="H74" s="4"/>
    </row>
    <row r="75" ht="17.25" spans="4:8">
      <c r="D75" s="4"/>
      <c r="E75" s="4"/>
      <c r="F75" s="4"/>
      <c r="G75" s="46"/>
      <c r="H75" s="4"/>
    </row>
    <row r="76" ht="17.25" spans="4:8">
      <c r="D76" s="4"/>
      <c r="E76" s="4"/>
      <c r="F76" s="4"/>
      <c r="G76" s="46"/>
      <c r="H76" s="4"/>
    </row>
    <row r="77" ht="17.25" spans="4:8">
      <c r="D77" s="4"/>
      <c r="E77" s="4"/>
      <c r="F77" s="4"/>
      <c r="G77" s="46"/>
      <c r="H77" s="4"/>
    </row>
    <row r="78" ht="17.25" spans="4:8">
      <c r="D78" s="4"/>
      <c r="E78" s="4"/>
      <c r="F78" s="4"/>
      <c r="G78" s="46"/>
      <c r="H78" s="4"/>
    </row>
    <row r="79" ht="17.25" spans="4:8">
      <c r="D79" s="4"/>
      <c r="E79" s="4"/>
      <c r="F79" s="4"/>
      <c r="G79" s="46"/>
      <c r="H79" s="4"/>
    </row>
    <row r="80" ht="17.25" spans="4:8">
      <c r="D80" s="4"/>
      <c r="E80" s="4"/>
      <c r="F80" s="4"/>
      <c r="G80" s="46"/>
      <c r="H80" s="4"/>
    </row>
    <row r="81" ht="17.25" spans="4:8">
      <c r="D81" s="4"/>
      <c r="E81" s="4"/>
      <c r="F81" s="4"/>
      <c r="G81" s="46"/>
      <c r="H81" s="4"/>
    </row>
    <row r="82" ht="17.25" spans="4:8">
      <c r="D82" s="4"/>
      <c r="E82" s="4"/>
      <c r="F82" s="4"/>
      <c r="G82" s="46"/>
      <c r="H82" s="4"/>
    </row>
    <row r="83" ht="17.25" spans="4:8">
      <c r="D83" s="4"/>
      <c r="E83" s="4"/>
      <c r="F83" s="4"/>
      <c r="G83" s="46"/>
      <c r="H83" s="4"/>
    </row>
    <row r="84" ht="17.25" spans="4:8">
      <c r="D84" s="4"/>
      <c r="E84" s="4"/>
      <c r="F84" s="4"/>
      <c r="G84" s="46"/>
      <c r="H84" s="4"/>
    </row>
    <row r="85" ht="17.25" spans="4:8">
      <c r="D85" s="4"/>
      <c r="E85" s="4"/>
      <c r="F85" s="4"/>
      <c r="G85" s="46"/>
      <c r="H85" s="4"/>
    </row>
    <row r="86" ht="17.25" spans="4:8">
      <c r="D86" s="4"/>
      <c r="E86" s="4"/>
      <c r="F86" s="4"/>
      <c r="G86" s="46"/>
      <c r="H86" s="4"/>
    </row>
    <row r="87" ht="17.25" spans="4:8">
      <c r="D87" s="4"/>
      <c r="E87" s="4"/>
      <c r="F87" s="4"/>
      <c r="G87" s="46"/>
      <c r="H87" s="4"/>
    </row>
    <row r="88" ht="17.25" spans="4:8">
      <c r="D88" s="4"/>
      <c r="E88" s="4"/>
      <c r="F88" s="4"/>
      <c r="G88" s="46"/>
      <c r="H88" s="4"/>
    </row>
    <row r="89" ht="17.25" spans="4:8">
      <c r="D89" s="4"/>
      <c r="E89" s="4"/>
      <c r="F89" s="4"/>
      <c r="G89" s="46"/>
      <c r="H89" s="4"/>
    </row>
    <row r="90" ht="17.25" spans="4:8">
      <c r="D90" s="4"/>
      <c r="E90" s="4"/>
      <c r="F90" s="4"/>
      <c r="G90" s="46"/>
      <c r="H90" s="4"/>
    </row>
    <row r="91" ht="17.25" spans="4:8">
      <c r="D91" s="4"/>
      <c r="E91" s="4"/>
      <c r="F91" s="4"/>
      <c r="G91" s="46"/>
      <c r="H91" s="4"/>
    </row>
    <row r="92" ht="17.25" spans="4:8">
      <c r="D92" s="4"/>
      <c r="E92" s="4"/>
      <c r="F92" s="4"/>
      <c r="G92" s="46"/>
      <c r="H92" s="4"/>
    </row>
    <row r="93" ht="17.25" spans="4:8">
      <c r="D93" s="4"/>
      <c r="E93" s="4"/>
      <c r="F93" s="4"/>
      <c r="G93" s="46"/>
      <c r="H93" s="4"/>
    </row>
    <row r="94" ht="17.25" spans="4:8">
      <c r="D94" s="4"/>
      <c r="E94" s="4"/>
      <c r="F94" s="4"/>
      <c r="G94" s="46"/>
      <c r="H94" s="4"/>
    </row>
    <row r="95" ht="17.25" spans="4:8">
      <c r="D95" s="4"/>
      <c r="E95" s="4"/>
      <c r="F95" s="4"/>
      <c r="G95" s="46"/>
      <c r="H95" s="4"/>
    </row>
    <row r="96" ht="17.25" spans="4:8">
      <c r="D96" s="4"/>
      <c r="E96" s="4"/>
      <c r="F96" s="4"/>
      <c r="G96" s="46"/>
      <c r="H96" s="4"/>
    </row>
    <row r="97" ht="17.25" spans="4:8">
      <c r="D97" s="4"/>
      <c r="E97" s="4"/>
      <c r="F97" s="4"/>
      <c r="G97" s="46"/>
      <c r="H97" s="4"/>
    </row>
    <row r="98" ht="17.25" spans="4:8">
      <c r="D98" s="4"/>
      <c r="E98" s="4"/>
      <c r="F98" s="4"/>
      <c r="G98" s="46"/>
      <c r="H98" s="4"/>
    </row>
    <row r="99" ht="17.25" spans="4:8">
      <c r="D99" s="4"/>
      <c r="E99" s="4"/>
      <c r="F99" s="4"/>
      <c r="G99" s="46"/>
      <c r="H99" s="4"/>
    </row>
    <row r="100" ht="17.25" spans="4:8">
      <c r="D100" s="4"/>
      <c r="E100" s="4"/>
      <c r="F100" s="4"/>
      <c r="G100" s="46"/>
      <c r="H100" s="4"/>
    </row>
    <row r="101" ht="17.25" spans="4:8">
      <c r="D101" s="4"/>
      <c r="E101" s="4"/>
      <c r="F101" s="4"/>
      <c r="G101" s="46"/>
      <c r="H101" s="4"/>
    </row>
    <row r="102" ht="17.25" spans="4:8">
      <c r="D102" s="4"/>
      <c r="E102" s="4"/>
      <c r="F102" s="4"/>
      <c r="G102" s="46"/>
      <c r="H102" s="4"/>
    </row>
    <row r="103" ht="17.25" spans="4:8">
      <c r="D103" s="4"/>
      <c r="E103" s="4"/>
      <c r="F103" s="4"/>
      <c r="G103" s="46"/>
      <c r="H103" s="4"/>
    </row>
    <row r="104" ht="17.25" spans="4:8">
      <c r="D104" s="4"/>
      <c r="E104" s="4"/>
      <c r="F104" s="4"/>
      <c r="G104" s="46"/>
      <c r="H104" s="4"/>
    </row>
    <row r="105" ht="17.25" spans="4:8">
      <c r="D105" s="4"/>
      <c r="E105" s="4"/>
      <c r="F105" s="4"/>
      <c r="G105" s="46"/>
      <c r="H105" s="4"/>
    </row>
    <row r="106" ht="17.25" spans="4:8">
      <c r="D106" s="4"/>
      <c r="E106" s="4"/>
      <c r="F106" s="4"/>
      <c r="G106" s="46"/>
      <c r="H106" s="4"/>
    </row>
    <row r="107" ht="17.25" spans="4:8">
      <c r="D107" s="4"/>
      <c r="E107" s="4"/>
      <c r="F107" s="4"/>
      <c r="G107" s="46"/>
      <c r="H107" s="4"/>
    </row>
    <row r="108" ht="17.25" spans="4:8">
      <c r="D108" s="4"/>
      <c r="E108" s="4"/>
      <c r="F108" s="4"/>
      <c r="G108" s="46"/>
      <c r="H108" s="4"/>
    </row>
    <row r="109" ht="17.25" spans="4:8">
      <c r="D109" s="4"/>
      <c r="E109" s="4"/>
      <c r="F109" s="4"/>
      <c r="G109" s="46"/>
      <c r="H109" s="4"/>
    </row>
    <row r="110" ht="17.25" spans="4:8">
      <c r="D110" s="4"/>
      <c r="E110" s="4"/>
      <c r="F110" s="4"/>
      <c r="G110" s="46"/>
      <c r="H110" s="4"/>
    </row>
    <row r="111" ht="17.25" spans="4:8">
      <c r="D111" s="4"/>
      <c r="E111" s="4"/>
      <c r="F111" s="4"/>
      <c r="G111" s="46"/>
      <c r="H111" s="4"/>
    </row>
    <row r="112" ht="17.25" spans="4:8">
      <c r="D112" s="4"/>
      <c r="E112" s="4"/>
      <c r="F112" s="4"/>
      <c r="G112" s="46"/>
      <c r="H112" s="4"/>
    </row>
    <row r="113" ht="17.25" spans="4:8">
      <c r="D113" s="4"/>
      <c r="E113" s="4"/>
      <c r="F113" s="4"/>
      <c r="G113" s="46"/>
      <c r="H113" s="4"/>
    </row>
    <row r="114" ht="17.25" spans="4:8">
      <c r="D114" s="4"/>
      <c r="E114" s="4"/>
      <c r="F114" s="4"/>
      <c r="G114" s="46"/>
      <c r="H114" s="4"/>
    </row>
    <row r="115" ht="17.25" spans="4:8">
      <c r="D115" s="4"/>
      <c r="E115" s="4"/>
      <c r="F115" s="4"/>
      <c r="G115" s="46"/>
      <c r="H115" s="4"/>
    </row>
    <row r="116" ht="17.25" spans="4:8">
      <c r="D116" s="4"/>
      <c r="E116" s="4"/>
      <c r="F116" s="4"/>
      <c r="G116" s="46"/>
      <c r="H116" s="4"/>
    </row>
    <row r="117" ht="17.25" spans="4:8">
      <c r="D117" s="4"/>
      <c r="E117" s="4"/>
      <c r="F117" s="4"/>
      <c r="G117" s="46"/>
      <c r="H117" s="4"/>
    </row>
    <row r="118" ht="17.25" spans="4:8">
      <c r="D118" s="4"/>
      <c r="E118" s="4"/>
      <c r="F118" s="4"/>
      <c r="G118" s="46"/>
      <c r="H118" s="4"/>
    </row>
    <row r="119" ht="17.25" spans="4:8">
      <c r="D119" s="4"/>
      <c r="E119" s="4"/>
      <c r="F119" s="4"/>
      <c r="G119" s="46"/>
      <c r="H119" s="4"/>
    </row>
    <row r="120" ht="17.25" spans="4:8">
      <c r="D120" s="4"/>
      <c r="E120" s="4"/>
      <c r="F120" s="4"/>
      <c r="G120" s="46"/>
      <c r="H120" s="4"/>
    </row>
    <row r="121" ht="17.25" spans="4:8">
      <c r="D121" s="4"/>
      <c r="E121" s="4"/>
      <c r="F121" s="4"/>
      <c r="G121" s="46"/>
      <c r="H121" s="4"/>
    </row>
    <row r="122" ht="17.25" spans="4:8">
      <c r="D122" s="4"/>
      <c r="E122" s="4"/>
      <c r="F122" s="4"/>
      <c r="G122" s="46"/>
      <c r="H122" s="4"/>
    </row>
    <row r="123" ht="17.25" spans="4:8">
      <c r="D123" s="4"/>
      <c r="E123" s="4"/>
      <c r="F123" s="4"/>
      <c r="G123" s="46"/>
      <c r="H123" s="4"/>
    </row>
    <row r="128" ht="17.25" spans="4:8">
      <c r="D128" s="4"/>
      <c r="E128" s="4"/>
      <c r="F128" s="4"/>
      <c r="G128" s="4"/>
      <c r="H128" s="4"/>
    </row>
    <row r="129" ht="17.25" spans="4:8">
      <c r="D129" s="4"/>
      <c r="E129" s="4"/>
      <c r="F129" s="4"/>
      <c r="G129" s="4"/>
      <c r="H129" s="4"/>
    </row>
    <row r="130" ht="17.25" spans="4:8">
      <c r="D130" s="4"/>
      <c r="E130" s="4"/>
      <c r="F130" s="4"/>
      <c r="G130" s="4"/>
      <c r="H130" s="4"/>
    </row>
    <row r="131" ht="17.25" spans="4:8">
      <c r="D131" s="4"/>
      <c r="E131" s="4"/>
      <c r="F131" s="4"/>
      <c r="G131" s="4"/>
      <c r="H131" s="4"/>
    </row>
    <row r="132" ht="17.25" spans="4:8">
      <c r="D132" s="4"/>
      <c r="E132" s="4"/>
      <c r="F132" s="4"/>
      <c r="G132" s="4"/>
      <c r="H132" s="4"/>
    </row>
    <row r="133" ht="17.25" spans="4:8">
      <c r="D133" s="4"/>
      <c r="E133" s="4"/>
      <c r="F133" s="4"/>
      <c r="G133" s="4"/>
      <c r="H133" s="4"/>
    </row>
    <row r="134" ht="17.25" spans="4:8">
      <c r="D134" s="4"/>
      <c r="E134" s="4"/>
      <c r="F134" s="4"/>
      <c r="G134" s="4"/>
      <c r="H134" s="4"/>
    </row>
    <row r="135" ht="17.25" spans="4:8">
      <c r="D135" s="4"/>
      <c r="E135" s="4"/>
      <c r="F135" s="4"/>
      <c r="G135" s="4"/>
      <c r="H135" s="4"/>
    </row>
    <row r="136" ht="17.25" spans="4:8">
      <c r="D136" s="4"/>
      <c r="E136" s="4"/>
      <c r="F136" s="4"/>
      <c r="G136" s="4"/>
      <c r="H136" s="4"/>
    </row>
    <row r="137" ht="17.25" spans="4:8">
      <c r="D137" s="4"/>
      <c r="E137" s="4"/>
      <c r="F137" s="4"/>
      <c r="G137" s="4"/>
      <c r="H137" s="4"/>
    </row>
    <row r="138" ht="17.25" spans="4:8">
      <c r="D138" s="4"/>
      <c r="E138" s="4"/>
      <c r="F138" s="4"/>
      <c r="G138" s="4"/>
      <c r="H138" s="4"/>
    </row>
    <row r="139" ht="17.25" spans="4:8">
      <c r="D139" s="4"/>
      <c r="E139" s="4"/>
      <c r="F139" s="4"/>
      <c r="G139" s="4"/>
      <c r="H139" s="4"/>
    </row>
    <row r="140" ht="17.25" spans="4:8">
      <c r="D140" s="4"/>
      <c r="E140" s="4"/>
      <c r="F140" s="4"/>
      <c r="G140" s="4"/>
      <c r="H140" s="4"/>
    </row>
    <row r="141" ht="17.25" spans="4:8">
      <c r="D141" s="4"/>
      <c r="E141" s="4"/>
      <c r="F141" s="4"/>
      <c r="G141" s="4"/>
      <c r="H141" s="4"/>
    </row>
    <row r="142" ht="17.25" spans="4:8">
      <c r="D142" s="4"/>
      <c r="E142" s="4"/>
      <c r="F142" s="4"/>
      <c r="G142" s="4"/>
      <c r="H142" s="4"/>
    </row>
    <row r="143" ht="17.25" spans="4:8">
      <c r="D143" s="4"/>
      <c r="E143" s="4"/>
      <c r="F143" s="4"/>
      <c r="G143" s="4"/>
      <c r="H143" s="4"/>
    </row>
    <row r="144" ht="17.25" spans="4:8">
      <c r="D144" s="4"/>
      <c r="E144" s="4"/>
      <c r="F144" s="4"/>
      <c r="G144" s="4"/>
      <c r="H144" s="4"/>
    </row>
    <row r="145" ht="17.25" spans="4:8">
      <c r="D145" s="4"/>
      <c r="E145" s="4"/>
      <c r="F145" s="4"/>
      <c r="G145" s="4"/>
      <c r="H145" s="4"/>
    </row>
    <row r="146" ht="17.25" spans="4:8">
      <c r="D146" s="4"/>
      <c r="E146" s="4"/>
      <c r="F146" s="4"/>
      <c r="G146" s="4"/>
      <c r="H146" s="4"/>
    </row>
    <row r="147" ht="17.25" spans="4:8">
      <c r="D147" s="4"/>
      <c r="E147" s="4"/>
      <c r="F147" s="4"/>
      <c r="G147" s="4"/>
      <c r="H147" s="4"/>
    </row>
    <row r="148" ht="17.25" spans="4:8">
      <c r="D148" s="4"/>
      <c r="E148" s="4"/>
      <c r="F148" s="4"/>
      <c r="G148" s="4"/>
      <c r="H148" s="4"/>
    </row>
    <row r="149" ht="17.25" spans="4:8">
      <c r="D149" s="4"/>
      <c r="E149" s="4"/>
      <c r="F149" s="4"/>
      <c r="G149" s="4"/>
      <c r="H149" s="4"/>
    </row>
    <row r="150" ht="17.25" spans="4:8">
      <c r="D150" s="4"/>
      <c r="E150" s="4"/>
      <c r="F150" s="4"/>
      <c r="G150" s="4"/>
      <c r="H150" s="4"/>
    </row>
    <row r="151" ht="17.25" spans="4:8">
      <c r="D151" s="4"/>
      <c r="E151" s="4"/>
      <c r="F151" s="4"/>
      <c r="G151" s="4"/>
      <c r="H151" s="4"/>
    </row>
    <row r="152" ht="17.25" spans="4:8">
      <c r="D152" s="4"/>
      <c r="E152" s="4"/>
      <c r="F152" s="4"/>
      <c r="G152" s="4"/>
      <c r="H152" s="4"/>
    </row>
    <row r="157" ht="17.25" spans="4:8">
      <c r="D157" s="4"/>
      <c r="E157" s="4"/>
      <c r="F157" s="4"/>
      <c r="G157" s="4"/>
      <c r="H157" s="4"/>
    </row>
    <row r="158" ht="17.25" spans="4:8">
      <c r="D158" s="4"/>
      <c r="E158" s="4"/>
      <c r="F158" s="4"/>
      <c r="G158" s="4"/>
      <c r="H158" s="4"/>
    </row>
    <row r="159" ht="17.25" spans="4:8">
      <c r="D159" s="4"/>
      <c r="E159" s="4"/>
      <c r="F159" s="4"/>
      <c r="G159" s="4"/>
      <c r="H159" s="4"/>
    </row>
    <row r="160" ht="17.25" spans="4:8">
      <c r="D160" s="4"/>
      <c r="E160" s="4"/>
      <c r="F160" s="4"/>
      <c r="G160" s="4"/>
      <c r="H160" s="4"/>
    </row>
    <row r="161" ht="17.25" spans="4:8">
      <c r="D161" s="4"/>
      <c r="E161" s="4"/>
      <c r="F161" s="4"/>
      <c r="G161" s="4"/>
      <c r="H161" s="4"/>
    </row>
    <row r="162" ht="17.25" spans="4:8">
      <c r="D162" s="4"/>
      <c r="E162" s="4"/>
      <c r="F162" s="4"/>
      <c r="G162" s="4"/>
      <c r="H162" s="4"/>
    </row>
    <row r="163" ht="17.25" spans="4:8">
      <c r="D163" s="4"/>
      <c r="E163" s="4"/>
      <c r="F163" s="4"/>
      <c r="G163" s="4"/>
      <c r="H163" s="4"/>
    </row>
    <row r="164" ht="17.25" spans="4:8">
      <c r="D164" s="4"/>
      <c r="E164" s="4"/>
      <c r="F164" s="4"/>
      <c r="G164" s="4"/>
      <c r="H164" s="4"/>
    </row>
    <row r="165" ht="17.25" spans="4:8">
      <c r="D165" s="4"/>
      <c r="E165" s="4"/>
      <c r="F165" s="4"/>
      <c r="G165" s="4"/>
      <c r="H165" s="4"/>
    </row>
    <row r="166" ht="17.25" spans="4:8">
      <c r="D166" s="4"/>
      <c r="E166" s="4"/>
      <c r="F166" s="4"/>
      <c r="G166" s="4"/>
      <c r="H166" s="4"/>
    </row>
    <row r="167" ht="17.25" spans="4:8">
      <c r="D167" s="4"/>
      <c r="E167" s="4"/>
      <c r="F167" s="4"/>
      <c r="G167" s="4"/>
      <c r="H167" s="4"/>
    </row>
    <row r="168" ht="17.25" spans="4:8">
      <c r="D168" s="4"/>
      <c r="E168" s="4"/>
      <c r="F168" s="4"/>
      <c r="G168" s="4"/>
      <c r="H168" s="4"/>
    </row>
    <row r="169" ht="17.25" spans="4:8">
      <c r="D169" s="4"/>
      <c r="E169" s="4"/>
      <c r="F169" s="4"/>
      <c r="G169" s="4"/>
      <c r="H169" s="4"/>
    </row>
    <row r="170" ht="17.25" spans="4:8">
      <c r="D170" s="4"/>
      <c r="E170" s="4"/>
      <c r="F170" s="4"/>
      <c r="G170" s="4"/>
      <c r="H170" s="4"/>
    </row>
    <row r="171" ht="17.25" spans="4:8">
      <c r="D171" s="4"/>
      <c r="E171" s="4"/>
      <c r="F171" s="4"/>
      <c r="G171" s="4"/>
      <c r="H171" s="4"/>
    </row>
    <row r="172" ht="17.25" spans="4:8">
      <c r="D172" s="4"/>
      <c r="E172" s="4"/>
      <c r="F172" s="4"/>
      <c r="G172" s="4"/>
      <c r="H172" s="4"/>
    </row>
    <row r="173" ht="17.25" spans="4:8">
      <c r="D173" s="4"/>
      <c r="E173" s="4"/>
      <c r="F173" s="4"/>
      <c r="G173" s="4"/>
      <c r="H173" s="4"/>
    </row>
    <row r="174" ht="17.25" spans="4:8">
      <c r="D174" s="4"/>
      <c r="E174" s="4"/>
      <c r="F174" s="4"/>
      <c r="G174" s="4"/>
      <c r="H174" s="4"/>
    </row>
    <row r="175" ht="17.25" spans="4:8">
      <c r="D175" s="4"/>
      <c r="E175" s="4"/>
      <c r="F175" s="4"/>
      <c r="G175" s="4"/>
      <c r="H175" s="4"/>
    </row>
    <row r="176" ht="17.25" spans="4:8">
      <c r="D176" s="4"/>
      <c r="E176" s="4"/>
      <c r="F176" s="4"/>
      <c r="G176" s="4"/>
      <c r="H176" s="4"/>
    </row>
    <row r="177" ht="17.25" spans="4:8">
      <c r="D177" s="4"/>
      <c r="E177" s="4"/>
      <c r="F177" s="4"/>
      <c r="G177" s="4"/>
      <c r="H177" s="4"/>
    </row>
    <row r="178" ht="17.25" spans="4:8">
      <c r="D178" s="4"/>
      <c r="E178" s="4"/>
      <c r="F178" s="4"/>
      <c r="G178" s="4"/>
      <c r="H178" s="4"/>
    </row>
    <row r="179" ht="17.25" spans="4:8">
      <c r="D179" s="4"/>
      <c r="E179" s="4"/>
      <c r="F179" s="4"/>
      <c r="G179" s="4"/>
      <c r="H179" s="4"/>
    </row>
    <row r="180" ht="17.25" spans="4:8">
      <c r="D180" s="4"/>
      <c r="E180" s="4"/>
      <c r="F180" s="4"/>
      <c r="G180" s="4"/>
      <c r="H180" s="4"/>
    </row>
    <row r="181" ht="17.25" spans="4:8">
      <c r="D181" s="4"/>
      <c r="E181" s="4"/>
      <c r="F181" s="4"/>
      <c r="G181" s="4"/>
      <c r="H181" s="4"/>
    </row>
    <row r="182" ht="17.25" spans="4:8">
      <c r="D182" s="4"/>
      <c r="E182" s="4"/>
      <c r="F182" s="4"/>
      <c r="G182" s="4"/>
      <c r="H182" s="4"/>
    </row>
    <row r="183" ht="17.25" spans="4:8">
      <c r="D183" s="4"/>
      <c r="E183" s="4"/>
      <c r="F183" s="4"/>
      <c r="G183" s="4"/>
      <c r="H183" s="4"/>
    </row>
    <row r="184" ht="17.25" spans="4:8">
      <c r="D184" s="4"/>
      <c r="E184" s="4"/>
      <c r="F184" s="4"/>
      <c r="G184" s="4"/>
      <c r="H184" s="4"/>
    </row>
    <row r="185" ht="17.25" spans="4:8">
      <c r="D185" s="4"/>
      <c r="E185" s="4"/>
      <c r="F185" s="4"/>
      <c r="G185" s="4"/>
      <c r="H185" s="4"/>
    </row>
    <row r="186" ht="17.25" spans="4:8">
      <c r="D186" s="4"/>
      <c r="E186" s="4"/>
      <c r="F186" s="4"/>
      <c r="G186" s="4"/>
      <c r="H186" s="4"/>
    </row>
    <row r="187" ht="17.25" spans="4:8">
      <c r="D187" s="4"/>
      <c r="E187" s="4"/>
      <c r="F187" s="4"/>
      <c r="G187" s="4"/>
      <c r="H187" s="4"/>
    </row>
    <row r="188" ht="17.25" spans="4:8">
      <c r="D188" s="4"/>
      <c r="E188" s="4"/>
      <c r="F188" s="4"/>
      <c r="G188" s="4"/>
      <c r="H188" s="4"/>
    </row>
    <row r="189" ht="17.25" spans="4:8">
      <c r="D189" s="4"/>
      <c r="E189" s="4"/>
      <c r="F189" s="4"/>
      <c r="G189" s="4"/>
      <c r="H189" s="4"/>
    </row>
    <row r="190" ht="17.25" spans="4:8">
      <c r="D190" s="4"/>
      <c r="E190" s="4"/>
      <c r="F190" s="4"/>
      <c r="G190" s="4"/>
      <c r="H190" s="4"/>
    </row>
    <row r="191" ht="17.25" spans="4:8">
      <c r="D191" s="4"/>
      <c r="E191" s="4"/>
      <c r="F191" s="4"/>
      <c r="G191" s="4"/>
      <c r="H191" s="4"/>
    </row>
    <row r="192" ht="17.25" spans="4:8">
      <c r="D192" s="4"/>
      <c r="E192" s="4"/>
      <c r="F192" s="4"/>
      <c r="G192" s="4"/>
      <c r="H192" s="4"/>
    </row>
    <row r="193" ht="17.25" spans="4:8">
      <c r="D193" s="4"/>
      <c r="E193" s="4"/>
      <c r="F193" s="4"/>
      <c r="G193" s="4"/>
      <c r="H193" s="4"/>
    </row>
    <row r="194" ht="17.25" spans="4:8">
      <c r="D194" s="4"/>
      <c r="E194" s="4"/>
      <c r="F194" s="4"/>
      <c r="G194" s="4"/>
      <c r="H194" s="4"/>
    </row>
    <row r="195" ht="17.25" spans="4:8">
      <c r="D195" s="4"/>
      <c r="E195" s="4"/>
      <c r="F195" s="4"/>
      <c r="G195" s="4"/>
      <c r="H195" s="4"/>
    </row>
  </sheetData>
  <mergeCells count="20">
    <mergeCell ref="B1:K1"/>
    <mergeCell ref="G2:K2"/>
    <mergeCell ref="G3:K3"/>
    <mergeCell ref="B4:K4"/>
    <mergeCell ref="C10:I10"/>
    <mergeCell ref="C18:I18"/>
    <mergeCell ref="C23:I23"/>
    <mergeCell ref="C31:I31"/>
    <mergeCell ref="C34:I34"/>
    <mergeCell ref="C39:I39"/>
    <mergeCell ref="B43:I43"/>
    <mergeCell ref="B6:B10"/>
    <mergeCell ref="B11:B18"/>
    <mergeCell ref="B19:B23"/>
    <mergeCell ref="B24:B31"/>
    <mergeCell ref="B32:B34"/>
    <mergeCell ref="B35:B39"/>
    <mergeCell ref="C11:C12"/>
    <mergeCell ref="C14:C15"/>
    <mergeCell ref="C32:C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2020-09-15T09:22:00Z</dcterms:created>
  <dcterms:modified xsi:type="dcterms:W3CDTF">2020-09-18T05:25:18Z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