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<sst xmlns="http://schemas.openxmlformats.org/spreadsheetml/2006/main" count="89">
  <si>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</si>
  <si>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团号：KMJB-180906-XLT291</t>
  </si>
  <si>
    <t>会议日期：2018年9月6-9日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</si>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</sst>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34" borderId="22" applyNumberFormat="0" applyAlignment="0" applyProtection="0">
      <alignment vertical="center"/>
    </xf>
    <xf numFmtId="0" fontId="29" fillId="34" borderId="17" applyNumberFormat="0" applyAlignment="0" applyProtection="0">
      <alignment vertical="center"/>
    </xf>
    <xf numFmtId="0" fontId="21" fillId="27" borderId="18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7" workbookViewId="0">
      <selection activeCell="I8" sqref="I8"/>
    </sheetView>
  </sheetViews>
  <sheetFormatPr defaultColWidth="9" defaultRowHeight="21" customHeight="1"/>
  <cols>
    <col min="1" max="1" width="9" style="52"/>
    <col min="2" max="2" width="16.6666666666667" customWidth="1"/>
    <col min="3" max="3" width="10.8333333333333" style="53" customWidth="1"/>
    <col min="5" max="5" width="12.8333333333333" customWidth="1"/>
    <col min="6" max="6" width="12.25" customWidth="1"/>
    <col min="8" max="8" width="13.625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ht="19" hidden="1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5"/>
      <c r="J10" s="87"/>
    </row>
    <row r="11" hidden="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5"/>
      <c r="J11" s="87"/>
    </row>
    <row r="12" hidden="1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500</v>
      </c>
      <c r="G17" s="64">
        <v>0</v>
      </c>
      <c r="H17" s="64">
        <f>F17+G17</f>
        <v>500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245</v>
      </c>
      <c r="G18" s="64">
        <v>0</v>
      </c>
      <c r="H18" s="64">
        <f>F18+G18</f>
        <v>245</v>
      </c>
      <c r="I18" s="85"/>
      <c r="J18" s="91"/>
    </row>
    <row r="19" hidden="1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5"/>
      <c r="J19" s="91"/>
    </row>
    <row r="20" hidden="1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745</v>
      </c>
      <c r="G21" s="68">
        <f t="shared" ref="G21:H21" si="3">SUM(G17:G20)</f>
        <v>0</v>
      </c>
      <c r="H21" s="68">
        <f t="shared" si="3"/>
        <v>745</v>
      </c>
      <c r="I21" s="88"/>
      <c r="J21" s="92"/>
    </row>
    <row r="22" customHeight="1" spans="1:10">
      <c r="A22" s="62">
        <v>4</v>
      </c>
      <c r="B22" s="63" t="s">
        <v>24</v>
      </c>
      <c r="C22" s="64">
        <v>40000</v>
      </c>
      <c r="D22" s="65">
        <v>1</v>
      </c>
      <c r="E22" s="64">
        <f>C22*D22</f>
        <v>40000</v>
      </c>
      <c r="F22" s="64">
        <v>266</v>
      </c>
      <c r="G22" s="64">
        <v>0</v>
      </c>
      <c r="H22" s="64">
        <f>F22+G22</f>
        <v>266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23345</v>
      </c>
      <c r="G23" s="64">
        <v>0</v>
      </c>
      <c r="H23" s="64">
        <f>F23+G23</f>
        <v>23345</v>
      </c>
      <c r="I23" s="85"/>
      <c r="J23" s="93"/>
    </row>
    <row r="24" customHeight="1" spans="1:10">
      <c r="A24" s="62"/>
      <c r="B24" s="63"/>
      <c r="C24" s="64"/>
      <c r="D24" s="65"/>
      <c r="E24" s="64"/>
      <c r="F24" s="64">
        <v>949.95</v>
      </c>
      <c r="G24" s="64">
        <v>0</v>
      </c>
      <c r="H24" s="64">
        <f>F24+G24</f>
        <v>949.95</v>
      </c>
      <c r="I24" s="85"/>
      <c r="J24" s="93"/>
    </row>
    <row r="25" customHeight="1" spans="1:10">
      <c r="A25" s="62"/>
      <c r="B25" s="63"/>
      <c r="C25" s="64"/>
      <c r="D25" s="65"/>
      <c r="E25" s="64"/>
      <c r="F25" s="64">
        <v>7500</v>
      </c>
      <c r="G25" s="64">
        <v>0</v>
      </c>
      <c r="H25" s="64">
        <f>F25+G25</f>
        <v>7500</v>
      </c>
      <c r="I25" s="85"/>
      <c r="J25" s="93"/>
    </row>
    <row r="26" customHeight="1" spans="1:10">
      <c r="A26" s="62"/>
      <c r="B26" s="63"/>
      <c r="C26" s="64"/>
      <c r="D26" s="65"/>
      <c r="E26" s="64"/>
      <c r="F26" s="64">
        <v>276.3</v>
      </c>
      <c r="G26" s="64">
        <v>0</v>
      </c>
      <c r="H26" s="64">
        <f>F26+G26</f>
        <v>276.3</v>
      </c>
      <c r="I26" s="85"/>
      <c r="J26" s="93"/>
    </row>
    <row r="27" s="51" customFormat="1" customHeight="1" spans="1:10">
      <c r="A27" s="66"/>
      <c r="B27" s="67" t="s">
        <v>26</v>
      </c>
      <c r="C27" s="68">
        <f>SUM(C22)</f>
        <v>40000</v>
      </c>
      <c r="D27" s="68">
        <f t="shared" ref="D27:E27" si="4">SUM(D22)</f>
        <v>1</v>
      </c>
      <c r="E27" s="68">
        <f t="shared" si="4"/>
        <v>40000</v>
      </c>
      <c r="F27" s="68">
        <f>SUM(F22:F26)</f>
        <v>32337.25</v>
      </c>
      <c r="G27" s="68">
        <f>SUM(G22:G26)</f>
        <v>0</v>
      </c>
      <c r="H27" s="68">
        <f>SUM(H22:H26)</f>
        <v>32337.25</v>
      </c>
      <c r="I27" s="88"/>
      <c r="J27" s="92"/>
    </row>
    <row r="28" customHeight="1" spans="1:10">
      <c r="A28" s="69">
        <v>5</v>
      </c>
      <c r="B28" s="70" t="s">
        <v>27</v>
      </c>
      <c r="C28" s="71">
        <v>0</v>
      </c>
      <c r="D28" s="69"/>
      <c r="E28" s="71">
        <f t="shared" ref="E27:E48" si="5">C28*D28</f>
        <v>0</v>
      </c>
      <c r="F28" s="64">
        <v>0</v>
      </c>
      <c r="G28" s="64">
        <v>0</v>
      </c>
      <c r="H28" s="64">
        <f t="shared" ref="H27:H48" si="6">F28+G28</f>
        <v>0</v>
      </c>
      <c r="I28" s="85"/>
      <c r="J28" s="86" t="s">
        <v>28</v>
      </c>
    </row>
    <row r="29" customHeight="1" spans="1:10">
      <c r="A29" s="72"/>
      <c r="B29" s="73"/>
      <c r="C29" s="74"/>
      <c r="D29" s="72"/>
      <c r="E29" s="74"/>
      <c r="F29" s="64">
        <v>0</v>
      </c>
      <c r="G29" s="64">
        <v>0</v>
      </c>
      <c r="H29" s="64">
        <f t="shared" ref="H29" si="7">F29+G29</f>
        <v>0</v>
      </c>
      <c r="I29" s="85"/>
      <c r="J29" s="87"/>
    </row>
    <row r="30" s="51" customFormat="1" customHeight="1" spans="1:10">
      <c r="A30" s="66"/>
      <c r="B30" s="67" t="s">
        <v>29</v>
      </c>
      <c r="C30" s="68">
        <f>SUM(C28)</f>
        <v>0</v>
      </c>
      <c r="D30" s="68">
        <f t="shared" ref="D30:E30" si="8">SUM(D28)</f>
        <v>0</v>
      </c>
      <c r="E30" s="68">
        <f t="shared" si="8"/>
        <v>0</v>
      </c>
      <c r="F30" s="68">
        <f>SUM(F28:F29)</f>
        <v>0</v>
      </c>
      <c r="G30" s="68">
        <f>SUM(G28:G29)</f>
        <v>0</v>
      </c>
      <c r="H30" s="68">
        <f t="shared" ref="H30" si="9">SUM(H28:H29)</f>
        <v>0</v>
      </c>
      <c r="I30" s="88"/>
      <c r="J30" s="89"/>
    </row>
    <row r="31" customHeight="1" spans="1:10">
      <c r="A31" s="62">
        <v>6</v>
      </c>
      <c r="B31" s="63" t="s">
        <v>30</v>
      </c>
      <c r="C31" s="64">
        <v>0</v>
      </c>
      <c r="D31" s="65"/>
      <c r="E31" s="64">
        <f t="shared" si="5"/>
        <v>0</v>
      </c>
      <c r="F31" s="64">
        <v>0</v>
      </c>
      <c r="G31" s="64">
        <v>0</v>
      </c>
      <c r="H31" s="64">
        <f t="shared" si="6"/>
        <v>0</v>
      </c>
      <c r="I31" s="85"/>
      <c r="J31" s="86" t="s">
        <v>31</v>
      </c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6"/>
        <v>0</v>
      </c>
      <c r="I32" s="85"/>
      <c r="J32" s="91"/>
    </row>
    <row r="33" hidden="1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 t="shared" si="6"/>
        <v>0</v>
      </c>
      <c r="I33" s="85"/>
      <c r="J33" s="91"/>
    </row>
    <row r="34" hidden="1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6"/>
        <v>0</v>
      </c>
      <c r="I34" s="85"/>
      <c r="J34" s="91"/>
    </row>
    <row r="35" s="51" customFormat="1" customHeight="1" spans="1:10">
      <c r="A35" s="66"/>
      <c r="B35" s="67" t="s">
        <v>32</v>
      </c>
      <c r="C35" s="68">
        <f>SUM(C31)</f>
        <v>0</v>
      </c>
      <c r="D35" s="68">
        <f t="shared" ref="D35:E35" si="10">SUM(D31)</f>
        <v>0</v>
      </c>
      <c r="E35" s="68">
        <f t="shared" si="10"/>
        <v>0</v>
      </c>
      <c r="F35" s="68">
        <f>SUM(F31:F34)</f>
        <v>0</v>
      </c>
      <c r="G35" s="68">
        <f t="shared" ref="G35:H35" si="11">SUM(G31:G34)</f>
        <v>0</v>
      </c>
      <c r="H35" s="68">
        <f t="shared" si="11"/>
        <v>0</v>
      </c>
      <c r="I35" s="88"/>
      <c r="J35" s="92"/>
    </row>
    <row r="36" customHeight="1" spans="1:10">
      <c r="A36" s="62">
        <v>7</v>
      </c>
      <c r="B36" s="63" t="s">
        <v>33</v>
      </c>
      <c r="C36" s="64">
        <v>0</v>
      </c>
      <c r="D36" s="65"/>
      <c r="E36" s="64">
        <f t="shared" si="5"/>
        <v>0</v>
      </c>
      <c r="F36" s="64">
        <v>0</v>
      </c>
      <c r="G36" s="64">
        <v>0</v>
      </c>
      <c r="H36" s="64">
        <f t="shared" si="6"/>
        <v>0</v>
      </c>
      <c r="I36" s="85"/>
      <c r="J36" s="94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6"/>
        <v>0</v>
      </c>
      <c r="I37" s="85"/>
      <c r="J37" s="95"/>
    </row>
    <row r="38" hidden="1" customHeight="1" spans="1:10">
      <c r="A38" s="62"/>
      <c r="B38" s="63"/>
      <c r="C38" s="64"/>
      <c r="D38" s="65"/>
      <c r="E38" s="64"/>
      <c r="F38" s="64">
        <v>0</v>
      </c>
      <c r="G38" s="64">
        <v>0</v>
      </c>
      <c r="H38" s="64">
        <f t="shared" si="6"/>
        <v>0</v>
      </c>
      <c r="I38" s="85"/>
      <c r="J38" s="95"/>
    </row>
    <row r="39" hidden="1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6"/>
        <v>0</v>
      </c>
      <c r="I39" s="85"/>
      <c r="J39" s="95"/>
    </row>
    <row r="40" s="51" customFormat="1" customHeight="1" spans="1:10">
      <c r="A40" s="66"/>
      <c r="B40" s="67" t="s">
        <v>34</v>
      </c>
      <c r="C40" s="68">
        <f>SUM(C36)</f>
        <v>0</v>
      </c>
      <c r="D40" s="68">
        <f t="shared" ref="D40:E40" si="12">SUM(D36)</f>
        <v>0</v>
      </c>
      <c r="E40" s="68">
        <f t="shared" si="12"/>
        <v>0</v>
      </c>
      <c r="F40" s="68">
        <f>SUM(F36:F39)</f>
        <v>0</v>
      </c>
      <c r="G40" s="68">
        <f t="shared" ref="G40:H40" si="13">SUM(G36:G39)</f>
        <v>0</v>
      </c>
      <c r="H40" s="68">
        <f t="shared" si="13"/>
        <v>0</v>
      </c>
      <c r="I40" s="88"/>
      <c r="J40" s="96"/>
    </row>
    <row r="41" customHeight="1" spans="1:10">
      <c r="A41" s="62">
        <v>8</v>
      </c>
      <c r="B41" s="63" t="s">
        <v>35</v>
      </c>
      <c r="C41" s="64">
        <v>0</v>
      </c>
      <c r="D41" s="65"/>
      <c r="E41" s="64">
        <f t="shared" si="5"/>
        <v>0</v>
      </c>
      <c r="F41" s="64">
        <v>0</v>
      </c>
      <c r="G41" s="64">
        <v>0</v>
      </c>
      <c r="H41" s="64">
        <f t="shared" si="6"/>
        <v>0</v>
      </c>
      <c r="I41" s="85"/>
      <c r="J41" s="90" t="s">
        <v>36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6"/>
        <v>0</v>
      </c>
      <c r="I42" s="85"/>
      <c r="J42" s="91"/>
    </row>
    <row r="43" s="51" customFormat="1" customHeight="1" spans="1:10">
      <c r="A43" s="66"/>
      <c r="B43" s="67" t="s">
        <v>37</v>
      </c>
      <c r="C43" s="68">
        <f>SUM(C41)</f>
        <v>0</v>
      </c>
      <c r="D43" s="68">
        <f t="shared" ref="D43:E43" si="14">SUM(D41)</f>
        <v>0</v>
      </c>
      <c r="E43" s="68">
        <f t="shared" si="14"/>
        <v>0</v>
      </c>
      <c r="F43" s="68">
        <f>SUM(F41:F42)</f>
        <v>0</v>
      </c>
      <c r="G43" s="68">
        <f t="shared" ref="G43:H43" si="15">SUM(G41:G42)</f>
        <v>0</v>
      </c>
      <c r="H43" s="68">
        <f t="shared" si="15"/>
        <v>0</v>
      </c>
      <c r="I43" s="88"/>
      <c r="J43" s="92"/>
    </row>
    <row r="44" customHeight="1" spans="1:10">
      <c r="A44" s="62">
        <v>9</v>
      </c>
      <c r="B44" s="63" t="s">
        <v>38</v>
      </c>
      <c r="C44" s="64">
        <v>0</v>
      </c>
      <c r="D44" s="65"/>
      <c r="E44" s="64">
        <f t="shared" si="5"/>
        <v>0</v>
      </c>
      <c r="F44" s="64">
        <v>0</v>
      </c>
      <c r="G44" s="64">
        <v>0</v>
      </c>
      <c r="H44" s="64">
        <f t="shared" si="6"/>
        <v>0</v>
      </c>
      <c r="I44" s="85"/>
      <c r="J44" s="86" t="s">
        <v>39</v>
      </c>
    </row>
    <row r="45" customHeight="1" spans="1:10">
      <c r="A45" s="62"/>
      <c r="B45" s="63"/>
      <c r="C45" s="64"/>
      <c r="D45" s="65"/>
      <c r="E45" s="64"/>
      <c r="F45" s="64">
        <v>0</v>
      </c>
      <c r="G45" s="64">
        <v>0</v>
      </c>
      <c r="H45" s="64">
        <f t="shared" si="6"/>
        <v>0</v>
      </c>
      <c r="I45" s="85"/>
      <c r="J45" s="87"/>
    </row>
    <row r="46" hidden="1" customHeight="1" spans="1:10">
      <c r="A46" s="62"/>
      <c r="B46" s="63"/>
      <c r="C46" s="64"/>
      <c r="D46" s="65"/>
      <c r="E46" s="64"/>
      <c r="F46" s="64">
        <v>0</v>
      </c>
      <c r="G46" s="64">
        <v>0</v>
      </c>
      <c r="H46" s="64">
        <f t="shared" si="6"/>
        <v>0</v>
      </c>
      <c r="I46" s="85"/>
      <c r="J46" s="87"/>
    </row>
    <row r="47" s="51" customFormat="1" customHeight="1" spans="1:10">
      <c r="A47" s="66"/>
      <c r="B47" s="67" t="s">
        <v>40</v>
      </c>
      <c r="C47" s="68">
        <f>SUM(C44)</f>
        <v>0</v>
      </c>
      <c r="D47" s="68">
        <f t="shared" ref="D47:E47" si="16">SUM(D44)</f>
        <v>0</v>
      </c>
      <c r="E47" s="68">
        <f t="shared" si="16"/>
        <v>0</v>
      </c>
      <c r="F47" s="68">
        <f>SUM(F44:F46)</f>
        <v>0</v>
      </c>
      <c r="G47" s="68">
        <f t="shared" ref="G47:H47" si="17">SUM(G44:G46)</f>
        <v>0</v>
      </c>
      <c r="H47" s="68">
        <f t="shared" si="17"/>
        <v>0</v>
      </c>
      <c r="I47" s="88"/>
      <c r="J47" s="89"/>
    </row>
    <row r="48" customHeight="1" spans="1:10">
      <c r="A48" s="69">
        <v>10</v>
      </c>
      <c r="B48" s="63" t="s">
        <v>41</v>
      </c>
      <c r="C48" s="64">
        <v>0</v>
      </c>
      <c r="D48" s="65"/>
      <c r="E48" s="64">
        <f t="shared" si="5"/>
        <v>0</v>
      </c>
      <c r="F48" s="64">
        <v>0</v>
      </c>
      <c r="G48" s="64">
        <v>0</v>
      </c>
      <c r="H48" s="64">
        <f t="shared" si="6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ref="H49:H54" si="18">F49+G49</f>
        <v>0</v>
      </c>
      <c r="I49" s="85"/>
      <c r="J49" s="95"/>
    </row>
    <row r="50" hidden="1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85"/>
      <c r="J50" s="95"/>
    </row>
    <row r="51" hidden="1" customHeight="1" spans="1:10">
      <c r="A51" s="75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85"/>
      <c r="J51" s="95"/>
    </row>
    <row r="52" hidden="1" customHeight="1" spans="1:10">
      <c r="A52" s="75"/>
      <c r="B52" s="63"/>
      <c r="C52" s="64"/>
      <c r="D52" s="65"/>
      <c r="E52" s="64"/>
      <c r="F52" s="64">
        <v>0</v>
      </c>
      <c r="G52" s="64">
        <v>0</v>
      </c>
      <c r="H52" s="64">
        <f t="shared" si="18"/>
        <v>0</v>
      </c>
      <c r="I52" s="85"/>
      <c r="J52" s="95"/>
    </row>
    <row r="53" hidden="1" customHeight="1" spans="1:10">
      <c r="A53" s="75"/>
      <c r="B53" s="63"/>
      <c r="C53" s="64"/>
      <c r="D53" s="65"/>
      <c r="E53" s="64"/>
      <c r="F53" s="64">
        <v>0</v>
      </c>
      <c r="G53" s="64">
        <v>0</v>
      </c>
      <c r="H53" s="64">
        <f t="shared" si="18"/>
        <v>0</v>
      </c>
      <c r="I53" s="85"/>
      <c r="J53" s="95"/>
    </row>
    <row r="54" hidden="1" customHeight="1" spans="1:10">
      <c r="A54" s="72"/>
      <c r="B54" s="63"/>
      <c r="C54" s="64"/>
      <c r="D54" s="65"/>
      <c r="E54" s="64"/>
      <c r="F54" s="64">
        <v>0</v>
      </c>
      <c r="G54" s="64">
        <v>0</v>
      </c>
      <c r="H54" s="64">
        <f t="shared" si="18"/>
        <v>0</v>
      </c>
      <c r="I54" s="85"/>
      <c r="J54" s="95"/>
    </row>
    <row r="55" s="51" customFormat="1" customHeight="1" spans="1:10">
      <c r="A55" s="66"/>
      <c r="B55" s="67" t="s">
        <v>42</v>
      </c>
      <c r="C55" s="68">
        <f>SUM(C48)</f>
        <v>0</v>
      </c>
      <c r="D55" s="68">
        <f t="shared" ref="D55:E55" si="19">SUM(D48)</f>
        <v>0</v>
      </c>
      <c r="E55" s="68">
        <f t="shared" si="19"/>
        <v>0</v>
      </c>
      <c r="F55" s="68">
        <f>SUM(F48:F54)</f>
        <v>0</v>
      </c>
      <c r="G55" s="68">
        <f t="shared" ref="G55:H55" si="20">SUM(G48:G54)</f>
        <v>0</v>
      </c>
      <c r="H55" s="68">
        <f t="shared" si="20"/>
        <v>0</v>
      </c>
      <c r="I55" s="88"/>
      <c r="J55" s="96"/>
    </row>
    <row r="56" customHeight="1" spans="1:10">
      <c r="A56" s="66"/>
      <c r="B56" s="67" t="s">
        <v>43</v>
      </c>
      <c r="C56" s="68">
        <f>SUM(C55,C47,C43,C40,C35,C30,C27,C21,C16,C13)</f>
        <v>40000</v>
      </c>
      <c r="D56" s="68">
        <f t="shared" ref="D56:H56" si="21">SUM(D55,D47,D43,D40,D35,D30,D27,D21,D16,D13)</f>
        <v>1</v>
      </c>
      <c r="E56" s="68">
        <f t="shared" si="21"/>
        <v>40000</v>
      </c>
      <c r="F56" s="68">
        <f t="shared" si="21"/>
        <v>33082.25</v>
      </c>
      <c r="G56" s="68">
        <f t="shared" si="21"/>
        <v>0</v>
      </c>
      <c r="H56" s="68">
        <f t="shared" si="21"/>
        <v>33082.25</v>
      </c>
      <c r="I56" s="88"/>
      <c r="J56" s="97"/>
    </row>
    <row r="60" customHeight="1" spans="1:9">
      <c r="A60" s="76" t="s">
        <v>44</v>
      </c>
      <c r="B60" s="77"/>
      <c r="C60" s="78" t="s">
        <v>45</v>
      </c>
      <c r="D60" s="78"/>
      <c r="E60" s="78" t="s">
        <v>46</v>
      </c>
      <c r="F60" s="78"/>
      <c r="G60" s="78" t="s">
        <v>47</v>
      </c>
      <c r="H60" s="78"/>
      <c r="I60" s="98" t="s">
        <v>48</v>
      </c>
    </row>
    <row r="61" customHeight="1" spans="1:9">
      <c r="A61" s="79">
        <f>E56</f>
        <v>40000</v>
      </c>
      <c r="B61" s="80"/>
      <c r="C61" s="80">
        <f>H56</f>
        <v>33082.25</v>
      </c>
      <c r="D61" s="80"/>
      <c r="E61" s="80">
        <f>F56</f>
        <v>33082.25</v>
      </c>
      <c r="F61" s="80"/>
      <c r="G61" s="80">
        <f>G56</f>
        <v>0</v>
      </c>
      <c r="H61" s="80"/>
      <c r="I61" s="99">
        <f>A61-C61</f>
        <v>6917.75</v>
      </c>
    </row>
    <row r="63" customHeight="1" spans="1:9">
      <c r="A63" s="81" t="s">
        <v>49</v>
      </c>
      <c r="B63" s="82"/>
      <c r="C63" s="83" t="s">
        <v>50</v>
      </c>
      <c r="D63" s="81"/>
      <c r="E63" s="81" t="s">
        <v>51</v>
      </c>
      <c r="F63" s="81"/>
      <c r="G63" s="81" t="s">
        <v>52</v>
      </c>
      <c r="H63" s="81"/>
      <c r="I63" s="8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" customHeight="1" spans="2:11">
      <c r="B30" s="8"/>
      <c r="C30" s="9"/>
      <c r="D30" s="10" t="s">
        <v>62</v>
      </c>
      <c r="E30" s="10"/>
      <c r="F30" s="11" t="str">
        <f>F7</f>
        <v>9月22日-23日</v>
      </c>
      <c r="G30" s="11"/>
      <c r="H30" s="10" t="s">
        <v>64</v>
      </c>
      <c r="I30" s="38"/>
      <c r="J30" s="11">
        <f>J7</f>
        <v>0</v>
      </c>
      <c r="K30" s="37"/>
    </row>
    <row r="31" ht="20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" customHeight="1"/>
    <row r="33" ht="20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71</v>
      </c>
    </row>
    <row r="34" ht="20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2018-09-25T08:39:04Z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