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17" i="3" l="1"/>
  <c r="I37" i="2"/>
  <c r="H37" i="2"/>
  <c r="I36" i="2"/>
  <c r="I35" i="2"/>
  <c r="I34" i="2"/>
  <c r="J31" i="2"/>
  <c r="J30" i="2"/>
  <c r="F30" i="2"/>
  <c r="J29" i="2"/>
  <c r="F29" i="2"/>
  <c r="J28" i="2"/>
  <c r="F28" i="2"/>
  <c r="K21" i="2"/>
  <c r="G21" i="2"/>
  <c r="B21" i="2"/>
  <c r="I18" i="2"/>
  <c r="H18" i="2"/>
  <c r="G18" i="2"/>
  <c r="E42" i="3"/>
  <c r="E49" i="3"/>
  <c r="E38" i="3"/>
  <c r="E41" i="3"/>
  <c r="E35" i="3"/>
  <c r="E37" i="3"/>
  <c r="E30" i="3"/>
  <c r="E34" i="3"/>
  <c r="E25" i="3"/>
  <c r="E29" i="3"/>
  <c r="E22" i="3"/>
  <c r="E24" i="3"/>
  <c r="E19" i="3"/>
  <c r="E21" i="3"/>
  <c r="E17" i="3"/>
  <c r="E18" i="3"/>
  <c r="E14" i="3"/>
  <c r="E16" i="3"/>
  <c r="E8" i="3"/>
  <c r="E13" i="3"/>
  <c r="E50" i="3"/>
  <c r="A55" i="3"/>
  <c r="H42" i="3"/>
  <c r="H43" i="3"/>
  <c r="H44" i="3"/>
  <c r="H45" i="3"/>
  <c r="H46" i="3"/>
  <c r="H47" i="3"/>
  <c r="H48" i="3"/>
  <c r="H49" i="3"/>
  <c r="H38" i="3"/>
  <c r="H39" i="3"/>
  <c r="H40" i="3"/>
  <c r="H41" i="3"/>
  <c r="H35" i="3"/>
  <c r="H36" i="3"/>
  <c r="H37" i="3"/>
  <c r="H30" i="3"/>
  <c r="H31" i="3"/>
  <c r="H32" i="3"/>
  <c r="H33" i="3"/>
  <c r="H34" i="3"/>
  <c r="H25" i="3"/>
  <c r="H26" i="3"/>
  <c r="H27" i="3"/>
  <c r="H28" i="3"/>
  <c r="H29" i="3"/>
  <c r="H22" i="3"/>
  <c r="H23" i="3"/>
  <c r="H24" i="3"/>
  <c r="H19" i="3"/>
  <c r="H20" i="3"/>
  <c r="H21" i="3" s="1"/>
  <c r="H50" i="3" s="1"/>
  <c r="C55" i="3" s="1"/>
  <c r="I55" i="3" s="1"/>
  <c r="H18" i="3"/>
  <c r="H14" i="3"/>
  <c r="H15" i="3"/>
  <c r="H16" i="3"/>
  <c r="H8" i="3"/>
  <c r="H9" i="3"/>
  <c r="H10" i="3"/>
  <c r="H11" i="3"/>
  <c r="H12" i="3"/>
  <c r="H13" i="3"/>
  <c r="G49" i="3"/>
  <c r="G41" i="3"/>
  <c r="G37" i="3"/>
  <c r="G34" i="3"/>
  <c r="G29" i="3"/>
  <c r="G24" i="3"/>
  <c r="G21" i="3"/>
  <c r="G18" i="3"/>
  <c r="G16" i="3"/>
  <c r="G13" i="3"/>
  <c r="G50" i="3"/>
  <c r="G55" i="3"/>
  <c r="F49" i="3"/>
  <c r="F41" i="3"/>
  <c r="F37" i="3"/>
  <c r="F34" i="3"/>
  <c r="F29" i="3"/>
  <c r="F24" i="3"/>
  <c r="F21" i="3"/>
  <c r="F18" i="3"/>
  <c r="F16" i="3"/>
  <c r="F13" i="3"/>
  <c r="F50" i="3"/>
  <c r="E55" i="3" s="1"/>
  <c r="D49" i="3"/>
  <c r="D41" i="3"/>
  <c r="D37" i="3"/>
  <c r="D34" i="3"/>
  <c r="D29" i="3"/>
  <c r="D24" i="3"/>
  <c r="D21" i="3"/>
  <c r="D18" i="3"/>
  <c r="D16" i="3"/>
  <c r="D13" i="3"/>
  <c r="D50" i="3"/>
  <c r="C49" i="3"/>
  <c r="C41" i="3"/>
  <c r="C37" i="3"/>
  <c r="C34" i="3"/>
  <c r="C29" i="3"/>
  <c r="C24" i="3"/>
  <c r="C21" i="3"/>
  <c r="C18" i="3"/>
  <c r="C16" i="3"/>
  <c r="C13" i="3"/>
  <c r="C50" i="3"/>
</calcChain>
</file>

<file path=xl/sharedStrings.xml><?xml version="1.0" encoding="utf-8"?>
<sst xmlns="http://schemas.openxmlformats.org/spreadsheetml/2006/main" count="114" uniqueCount="93">
  <si>
    <t>【借款报销单】</t>
  </si>
  <si>
    <t>团号：KMJB-180509-XLT294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</si>
  <si>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</si>
  <si>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</si>
  <si>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</si>
  <si>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</si>
  <si>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</si>
  <si>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</si>
  <si>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</si>
  <si>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</si>
  <si>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</si>
  <si>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</si>
  <si>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</si>
  <si>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</si>
  <si>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</si>
  <si>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</si>
  <si>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</si>
  <si>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</si>
  <si>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</si>
  <si>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</si>
  <si>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</si>
  <si>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</si>
  <si>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</si>
  <si>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</si>
  <si>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</si>
  <si>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</si>
  <si>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</si>
  <si>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</si>
  <si>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</si>
  <si>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</si>
  <si>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</si>
  <si>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</si>
  <si>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</si>
  <si>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</si>
  <si>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</si>
  <si>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</si>
  <si>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</si>
  <si>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</si>
  <si>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</si>
  <si>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</si>
  <si>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</si>
  <si>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</si>
  <si>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</si>
  <si>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</si>
  <si>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</si>
  <si>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</si>
  <si>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</si>
  <si>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</si>
  <si>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</si>
  <si>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</si>
  <si>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</si>
  <si>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</si>
  <si>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</si>
  <si>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</si>
  <si>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</si>
  <si>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</si>
  <si>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</si>
  <si>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</si>
  <si>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</si>
  <si>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</si>
  <si>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</si>
  <si>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</si>
  <si>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</si>
  <si>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</si>
  <si>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</si>
  <si>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</si>
  <si>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</si>
  <si>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</si>
  <si>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</si>
  <si>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</si>
  <si>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</si>
  <si>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</si>
  <si>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</si>
  <si>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</si>
  <si>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</si>
  <si>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</si>
  <si>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</si>
  <si>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</si>
  <si>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</si>
  <si>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</si>
  <si>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</si>
  <si>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</si>
  <si>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</si>
  <si>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</si>
  <si>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</si>
  <si>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</si>
  <si>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</si>
  <si>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</si>
  <si>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</si>
  <si>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</si>
  <si>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现点酒水饮料，716.51USD，汇率6.4</t>
    <phoneticPr fontId="8" type="noConversion"/>
  </si>
  <si>
    <t>720USD，特色食品</t>
    <phoneticPr fontId="8" type="noConversion"/>
  </si>
  <si>
    <t>会议日期：2018年05月10日-13日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</si>
</sst>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yyyy&quot;年&quot;m&quot;月&quot;d&quot;日&quot;;@"/>
    <numFmt numFmtId="181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b/>
      <sz val="11"/>
      <color theme="0"/>
      <name val="华文细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177" fontId="9" fillId="0" borderId="8" xfId="0" applyNumberFormat="1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10" fillId="8" borderId="8" xfId="0" applyFont="1" applyFill="1" applyBorder="1" applyAlignment="1">
      <alignment horizontal="center" vertical="center"/>
    </xf>
    <xf numFmtId="177" fontId="10" fillId="8" borderId="8" xfId="0" applyNumberFormat="1" applyFont="1" applyFill="1" applyBorder="1" applyAlignment="1">
      <alignment horizontal="right" vertical="center"/>
    </xf>
    <xf numFmtId="0" fontId="10" fillId="8" borderId="8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2" applyFont="1" applyAlignment="1">
      <alignment vertical="center"/>
    </xf>
    <xf numFmtId="177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81" fontId="11" fillId="6" borderId="8" xfId="0" applyNumberFormat="1" applyFont="1" applyFill="1" applyBorder="1" applyAlignment="1">
      <alignment horizontal="center" vertical="center"/>
    </xf>
    <xf numFmtId="181" fontId="11" fillId="7" borderId="8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0" fillId="0" borderId="0" xfId="2" applyFont="1" applyAlignment="1">
      <alignment horizontal="center" vertical="center"/>
    </xf>
    <xf numFmtId="181" fontId="11" fillId="6" borderId="8" xfId="0" applyNumberFormat="1" applyFont="1" applyFill="1" applyBorder="1" applyAlignment="1">
      <alignment horizontal="center" vertical="center"/>
    </xf>
    <xf numFmtId="181" fontId="11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77" fontId="9" fillId="0" borderId="8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7"/>
  <sheetViews>
    <sheetView tabSelected="1" view="pageBreakPreview" topLeftCell="A46" zoomScale="89" zoomScaleNormal="100" zoomScaleSheetLayoutView="89" workbookViewId="0">
      <selection activeCell="I43" sqref="I43"/>
    </sheetView>
  </sheetViews>
  <sheetFormatPr defaultColWidth="9" defaultRowHeight="21" customHeight="1" x14ac:dyDescent="0.15"/>
  <cols>
    <col min="1" max="1" width="9" style="30"/>
    <col min="2" max="2" width="16.75" style="31" customWidth="1"/>
    <col min="3" max="3" width="11.5" style="32"/>
    <col min="4" max="4" width="9" style="31"/>
    <col min="5" max="5" width="13" style="31" customWidth="1"/>
    <col min="6" max="6" width="11.875" style="31" customWidth="1"/>
    <col min="7" max="7" width="10.5" style="31" bestFit="1" customWidth="1"/>
    <col min="8" max="8" width="12.5" style="31" customWidth="1"/>
    <col min="9" max="9" width="24.875" style="31" customWidth="1"/>
    <col min="10" max="10" width="36.75" style="31" customWidth="1"/>
    <col min="11" max="16384" width="9" style="3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5"/>
      <c r="J2" s="45"/>
      <c r="K2" s="45"/>
      <c r="L2" s="45"/>
    </row>
    <row r="4" spans="1:12" ht="21" customHeight="1" x14ac:dyDescent="0.15">
      <c r="H4" s="78" t="s">
        <v>1</v>
      </c>
      <c r="I4" s="78"/>
      <c r="J4" s="78" t="s">
        <v>92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5" t="s">
        <v>2</v>
      </c>
      <c r="B6" s="70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70" t="s">
        <v>6</v>
      </c>
    </row>
    <row r="7" spans="1:12" ht="21" customHeight="1" x14ac:dyDescent="0.15">
      <c r="A7" s="65"/>
      <c r="B7" s="70"/>
      <c r="C7" s="46" t="s">
        <v>7</v>
      </c>
      <c r="D7" s="47" t="s">
        <v>8</v>
      </c>
      <c r="E7" s="48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70"/>
    </row>
    <row r="8" spans="1:12" ht="21" customHeight="1" x14ac:dyDescent="0.15">
      <c r="A8" s="66">
        <v>1</v>
      </c>
      <c r="B8" s="60" t="s">
        <v>14</v>
      </c>
      <c r="C8" s="71">
        <v>0</v>
      </c>
      <c r="D8" s="74"/>
      <c r="E8" s="71">
        <f>C8*D8</f>
        <v>0</v>
      </c>
      <c r="F8" s="33">
        <v>0</v>
      </c>
      <c r="G8" s="33">
        <v>0</v>
      </c>
      <c r="H8" s="33">
        <f t="shared" ref="H8:H42" si="0">F8+G8</f>
        <v>0</v>
      </c>
      <c r="I8" s="34"/>
      <c r="J8" s="75" t="s">
        <v>15</v>
      </c>
    </row>
    <row r="9" spans="1:12" ht="21" customHeight="1" x14ac:dyDescent="0.15">
      <c r="A9" s="66"/>
      <c r="B9" s="60"/>
      <c r="C9" s="71"/>
      <c r="D9" s="74"/>
      <c r="E9" s="71"/>
      <c r="F9" s="33">
        <v>0</v>
      </c>
      <c r="G9" s="33">
        <v>0</v>
      </c>
      <c r="H9" s="33">
        <f t="shared" si="0"/>
        <v>0</v>
      </c>
      <c r="I9" s="34"/>
      <c r="J9" s="76"/>
    </row>
    <row r="10" spans="1:12" ht="21" customHeight="1" x14ac:dyDescent="0.15">
      <c r="A10" s="66"/>
      <c r="B10" s="60"/>
      <c r="C10" s="71"/>
      <c r="D10" s="74"/>
      <c r="E10" s="71"/>
      <c r="F10" s="33">
        <v>0</v>
      </c>
      <c r="G10" s="33">
        <v>0</v>
      </c>
      <c r="H10" s="33">
        <f t="shared" si="0"/>
        <v>0</v>
      </c>
      <c r="I10" s="34"/>
      <c r="J10" s="76"/>
    </row>
    <row r="11" spans="1:12" ht="21" customHeight="1" x14ac:dyDescent="0.15">
      <c r="A11" s="66"/>
      <c r="B11" s="60"/>
      <c r="C11" s="71"/>
      <c r="D11" s="74"/>
      <c r="E11" s="71"/>
      <c r="F11" s="33">
        <v>0</v>
      </c>
      <c r="G11" s="33">
        <v>0</v>
      </c>
      <c r="H11" s="33">
        <f t="shared" si="0"/>
        <v>0</v>
      </c>
      <c r="I11" s="34"/>
      <c r="J11" s="76"/>
    </row>
    <row r="12" spans="1:12" ht="21" customHeight="1" x14ac:dyDescent="0.15">
      <c r="A12" s="66"/>
      <c r="B12" s="60"/>
      <c r="C12" s="71"/>
      <c r="D12" s="74"/>
      <c r="E12" s="71"/>
      <c r="F12" s="33">
        <v>0</v>
      </c>
      <c r="G12" s="33">
        <v>0</v>
      </c>
      <c r="H12" s="33">
        <f t="shared" si="0"/>
        <v>0</v>
      </c>
      <c r="I12" s="34"/>
      <c r="J12" s="76"/>
    </row>
    <row r="13" spans="1:12" s="38" customFormat="1" ht="21" customHeight="1" x14ac:dyDescent="0.15">
      <c r="A13" s="35"/>
      <c r="B13" s="35" t="s">
        <v>16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37"/>
      <c r="J13" s="77"/>
    </row>
    <row r="14" spans="1:12" ht="21" customHeight="1" x14ac:dyDescent="0.15">
      <c r="A14" s="67">
        <v>2</v>
      </c>
      <c r="B14" s="61" t="s">
        <v>17</v>
      </c>
      <c r="C14" s="72">
        <v>0</v>
      </c>
      <c r="D14" s="67"/>
      <c r="E14" s="72">
        <f t="shared" ref="E14:E42" si="2">C14*D14</f>
        <v>0</v>
      </c>
      <c r="F14" s="33">
        <v>0</v>
      </c>
      <c r="G14" s="33">
        <v>0</v>
      </c>
      <c r="H14" s="33">
        <f t="shared" si="0"/>
        <v>0</v>
      </c>
      <c r="I14" s="34"/>
      <c r="J14" s="75" t="s">
        <v>18</v>
      </c>
    </row>
    <row r="15" spans="1:12" ht="21" customHeight="1" x14ac:dyDescent="0.15">
      <c r="A15" s="68"/>
      <c r="B15" s="62"/>
      <c r="C15" s="73"/>
      <c r="D15" s="68"/>
      <c r="E15" s="73"/>
      <c r="F15" s="33">
        <v>0</v>
      </c>
      <c r="G15" s="33">
        <v>0</v>
      </c>
      <c r="H15" s="33">
        <f t="shared" ref="H15" si="3">F15+G15</f>
        <v>0</v>
      </c>
      <c r="I15" s="34"/>
      <c r="J15" s="76"/>
    </row>
    <row r="16" spans="1:12" s="38" customFormat="1" ht="21" customHeight="1" x14ac:dyDescent="0.15">
      <c r="A16" s="35"/>
      <c r="B16" s="35" t="s">
        <v>19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7"/>
      <c r="J16" s="77"/>
    </row>
    <row r="17" spans="1:10" ht="21" customHeight="1" x14ac:dyDescent="0.15">
      <c r="A17" s="39">
        <v>3</v>
      </c>
      <c r="B17" s="50" t="s">
        <v>20</v>
      </c>
      <c r="C17" s="33">
        <v>1700</v>
      </c>
      <c r="D17" s="40">
        <v>1</v>
      </c>
      <c r="E17" s="33">
        <f t="shared" si="2"/>
        <v>1700</v>
      </c>
      <c r="F17" s="33">
        <v>0</v>
      </c>
      <c r="G17" s="33">
        <v>200</v>
      </c>
      <c r="H17" s="33">
        <f>F17+G17</f>
        <v>200</v>
      </c>
      <c r="I17" s="34"/>
      <c r="J17" s="80" t="s">
        <v>21</v>
      </c>
    </row>
    <row r="18" spans="1:10" s="38" customFormat="1" ht="21" customHeight="1" x14ac:dyDescent="0.15">
      <c r="A18" s="35"/>
      <c r="B18" s="35" t="s">
        <v>22</v>
      </c>
      <c r="C18" s="36">
        <f>SUM(C17)</f>
        <v>1700</v>
      </c>
      <c r="D18" s="36">
        <f>SUM(D17)</f>
        <v>1</v>
      </c>
      <c r="E18" s="36">
        <f>SUM(E17)</f>
        <v>1700</v>
      </c>
      <c r="F18" s="36">
        <f>SUM(F17:F17)</f>
        <v>0</v>
      </c>
      <c r="G18" s="36">
        <f>SUM(G17:G17)</f>
        <v>200</v>
      </c>
      <c r="H18" s="36">
        <f>SUM(H17:H17)</f>
        <v>200</v>
      </c>
      <c r="I18" s="37"/>
      <c r="J18" s="82"/>
    </row>
    <row r="19" spans="1:10" ht="21" customHeight="1" x14ac:dyDescent="0.15">
      <c r="A19" s="66">
        <v>4</v>
      </c>
      <c r="B19" s="60" t="s">
        <v>23</v>
      </c>
      <c r="C19" s="71">
        <v>5000</v>
      </c>
      <c r="D19" s="74">
        <v>1</v>
      </c>
      <c r="E19" s="71">
        <f t="shared" si="2"/>
        <v>5000</v>
      </c>
      <c r="F19" s="33">
        <v>4585.66</v>
      </c>
      <c r="G19" s="33">
        <v>0</v>
      </c>
      <c r="H19" s="33">
        <f t="shared" si="0"/>
        <v>4585.66</v>
      </c>
      <c r="I19" s="53" t="s">
        <v>90</v>
      </c>
      <c r="J19" s="80" t="s">
        <v>24</v>
      </c>
    </row>
    <row r="20" spans="1:10" ht="21" customHeight="1" x14ac:dyDescent="0.15">
      <c r="A20" s="66"/>
      <c r="B20" s="60"/>
      <c r="C20" s="71"/>
      <c r="D20" s="74"/>
      <c r="E20" s="71"/>
      <c r="F20" s="33">
        <v>4608</v>
      </c>
      <c r="G20" s="33">
        <v>0</v>
      </c>
      <c r="H20" s="33">
        <f t="shared" si="0"/>
        <v>4608</v>
      </c>
      <c r="I20" s="34" t="s">
        <v>91</v>
      </c>
      <c r="J20" s="81"/>
    </row>
    <row r="21" spans="1:10" s="38" customFormat="1" ht="21" customHeight="1" x14ac:dyDescent="0.15">
      <c r="A21" s="35"/>
      <c r="B21" s="35" t="s">
        <v>25</v>
      </c>
      <c r="C21" s="36">
        <f>SUM(C19)</f>
        <v>5000</v>
      </c>
      <c r="D21" s="36">
        <f t="shared" ref="D21:E21" si="4">SUM(D19)</f>
        <v>1</v>
      </c>
      <c r="E21" s="36">
        <f t="shared" si="4"/>
        <v>5000</v>
      </c>
      <c r="F21" s="36">
        <f>SUM(F19:F20)</f>
        <v>9193.66</v>
      </c>
      <c r="G21" s="36">
        <f t="shared" ref="G21:H21" si="5">SUM(G19:G20)</f>
        <v>0</v>
      </c>
      <c r="H21" s="36">
        <f t="shared" si="5"/>
        <v>9193.66</v>
      </c>
      <c r="I21" s="37"/>
      <c r="J21" s="82"/>
    </row>
    <row r="22" spans="1:10" ht="21" customHeight="1" x14ac:dyDescent="0.15">
      <c r="A22" s="67">
        <v>5</v>
      </c>
      <c r="B22" s="61" t="s">
        <v>26</v>
      </c>
      <c r="C22" s="72">
        <v>0</v>
      </c>
      <c r="D22" s="67"/>
      <c r="E22" s="72">
        <f t="shared" si="2"/>
        <v>0</v>
      </c>
      <c r="F22" s="33">
        <v>0</v>
      </c>
      <c r="G22" s="33">
        <v>0</v>
      </c>
      <c r="H22" s="33">
        <f t="shared" si="0"/>
        <v>0</v>
      </c>
      <c r="I22" s="34"/>
      <c r="J22" s="75" t="s">
        <v>27</v>
      </c>
    </row>
    <row r="23" spans="1:10" ht="21" customHeight="1" x14ac:dyDescent="0.15">
      <c r="A23" s="68"/>
      <c r="B23" s="62"/>
      <c r="C23" s="73"/>
      <c r="D23" s="68"/>
      <c r="E23" s="73"/>
      <c r="F23" s="33">
        <v>0</v>
      </c>
      <c r="G23" s="33">
        <v>0</v>
      </c>
      <c r="H23" s="33">
        <f t="shared" ref="H23" si="6">F23+G23</f>
        <v>0</v>
      </c>
      <c r="I23" s="34"/>
      <c r="J23" s="76"/>
    </row>
    <row r="24" spans="1:10" s="38" customFormat="1" ht="21" customHeight="1" x14ac:dyDescent="0.15">
      <c r="A24" s="35"/>
      <c r="B24" s="35" t="s">
        <v>28</v>
      </c>
      <c r="C24" s="36">
        <f>SUM(C22)</f>
        <v>0</v>
      </c>
      <c r="D24" s="36">
        <f t="shared" ref="D24:E24" si="7">SUM(D22)</f>
        <v>0</v>
      </c>
      <c r="E24" s="36">
        <f t="shared" si="7"/>
        <v>0</v>
      </c>
      <c r="F24" s="36">
        <f>SUM(F22:F23)</f>
        <v>0</v>
      </c>
      <c r="G24" s="36">
        <f>SUM(G22:G23)</f>
        <v>0</v>
      </c>
      <c r="H24" s="36">
        <f t="shared" ref="H24" si="8">SUM(H22:H23)</f>
        <v>0</v>
      </c>
      <c r="I24" s="37"/>
      <c r="J24" s="77"/>
    </row>
    <row r="25" spans="1:10" ht="21" customHeight="1" x14ac:dyDescent="0.15">
      <c r="A25" s="66">
        <v>6</v>
      </c>
      <c r="B25" s="60" t="s">
        <v>29</v>
      </c>
      <c r="C25" s="71">
        <v>0</v>
      </c>
      <c r="D25" s="74"/>
      <c r="E25" s="71">
        <f t="shared" si="2"/>
        <v>0</v>
      </c>
      <c r="F25" s="33">
        <v>0</v>
      </c>
      <c r="G25" s="33">
        <v>0</v>
      </c>
      <c r="H25" s="33">
        <f t="shared" si="0"/>
        <v>0</v>
      </c>
      <c r="I25" s="34"/>
      <c r="J25" s="75" t="s">
        <v>30</v>
      </c>
    </row>
    <row r="26" spans="1:10" ht="21" customHeight="1" x14ac:dyDescent="0.15">
      <c r="A26" s="66"/>
      <c r="B26" s="60"/>
      <c r="C26" s="71"/>
      <c r="D26" s="74"/>
      <c r="E26" s="71"/>
      <c r="F26" s="33">
        <v>0</v>
      </c>
      <c r="G26" s="33">
        <v>0</v>
      </c>
      <c r="H26" s="33">
        <f t="shared" si="0"/>
        <v>0</v>
      </c>
      <c r="I26" s="34"/>
      <c r="J26" s="81"/>
    </row>
    <row r="27" spans="1:10" ht="21" customHeight="1" x14ac:dyDescent="0.15">
      <c r="A27" s="66"/>
      <c r="B27" s="60"/>
      <c r="C27" s="71"/>
      <c r="D27" s="74"/>
      <c r="E27" s="71"/>
      <c r="F27" s="33">
        <v>0</v>
      </c>
      <c r="G27" s="33">
        <v>0</v>
      </c>
      <c r="H27" s="33">
        <f t="shared" si="0"/>
        <v>0</v>
      </c>
      <c r="I27" s="34"/>
      <c r="J27" s="81"/>
    </row>
    <row r="28" spans="1:10" ht="21" customHeight="1" x14ac:dyDescent="0.15">
      <c r="A28" s="66"/>
      <c r="B28" s="60"/>
      <c r="C28" s="71"/>
      <c r="D28" s="74"/>
      <c r="E28" s="71"/>
      <c r="F28" s="33">
        <v>0</v>
      </c>
      <c r="G28" s="33">
        <v>0</v>
      </c>
      <c r="H28" s="33">
        <f t="shared" si="0"/>
        <v>0</v>
      </c>
      <c r="I28" s="34"/>
      <c r="J28" s="81"/>
    </row>
    <row r="29" spans="1:10" s="38" customFormat="1" ht="21" customHeight="1" x14ac:dyDescent="0.15">
      <c r="A29" s="35"/>
      <c r="B29" s="35" t="s">
        <v>31</v>
      </c>
      <c r="C29" s="36">
        <f>SUM(C25)</f>
        <v>0</v>
      </c>
      <c r="D29" s="36">
        <f t="shared" ref="D29:E29" si="9">SUM(D25)</f>
        <v>0</v>
      </c>
      <c r="E29" s="36">
        <f t="shared" si="9"/>
        <v>0</v>
      </c>
      <c r="F29" s="36">
        <f>SUM(F25:F28)</f>
        <v>0</v>
      </c>
      <c r="G29" s="36">
        <f t="shared" ref="G29:H29" si="10">SUM(G25:G28)</f>
        <v>0</v>
      </c>
      <c r="H29" s="36">
        <f t="shared" si="10"/>
        <v>0</v>
      </c>
      <c r="I29" s="37"/>
      <c r="J29" s="82"/>
    </row>
    <row r="30" spans="1:10" ht="21" customHeight="1" x14ac:dyDescent="0.15">
      <c r="A30" s="66">
        <v>7</v>
      </c>
      <c r="B30" s="60" t="s">
        <v>32</v>
      </c>
      <c r="C30" s="71">
        <v>0</v>
      </c>
      <c r="D30" s="74"/>
      <c r="E30" s="71">
        <f t="shared" si="2"/>
        <v>0</v>
      </c>
      <c r="F30" s="33">
        <v>0</v>
      </c>
      <c r="G30" s="33">
        <v>0</v>
      </c>
      <c r="H30" s="33">
        <f t="shared" si="0"/>
        <v>0</v>
      </c>
      <c r="I30" s="34"/>
      <c r="J30" s="67"/>
    </row>
    <row r="31" spans="1:10" ht="21" customHeight="1" x14ac:dyDescent="0.15">
      <c r="A31" s="66"/>
      <c r="B31" s="60"/>
      <c r="C31" s="71"/>
      <c r="D31" s="74"/>
      <c r="E31" s="71"/>
      <c r="F31" s="33">
        <v>0</v>
      </c>
      <c r="G31" s="33">
        <v>0</v>
      </c>
      <c r="H31" s="33">
        <f t="shared" si="0"/>
        <v>0</v>
      </c>
      <c r="I31" s="34"/>
      <c r="J31" s="69"/>
    </row>
    <row r="32" spans="1:10" ht="21" customHeight="1" x14ac:dyDescent="0.15">
      <c r="A32" s="66"/>
      <c r="B32" s="60"/>
      <c r="C32" s="71"/>
      <c r="D32" s="74"/>
      <c r="E32" s="71"/>
      <c r="F32" s="33">
        <v>0</v>
      </c>
      <c r="G32" s="33">
        <v>0</v>
      </c>
      <c r="H32" s="33">
        <f t="shared" si="0"/>
        <v>0</v>
      </c>
      <c r="I32" s="34"/>
      <c r="J32" s="69"/>
    </row>
    <row r="33" spans="1:10" ht="21" customHeight="1" x14ac:dyDescent="0.15">
      <c r="A33" s="66"/>
      <c r="B33" s="60"/>
      <c r="C33" s="71"/>
      <c r="D33" s="74"/>
      <c r="E33" s="71"/>
      <c r="F33" s="33">
        <v>0</v>
      </c>
      <c r="G33" s="33">
        <v>0</v>
      </c>
      <c r="H33" s="33">
        <f t="shared" si="0"/>
        <v>0</v>
      </c>
      <c r="I33" s="34"/>
      <c r="J33" s="69"/>
    </row>
    <row r="34" spans="1:10" s="38" customFormat="1" ht="21" customHeight="1" x14ac:dyDescent="0.15">
      <c r="A34" s="35"/>
      <c r="B34" s="35" t="s">
        <v>33</v>
      </c>
      <c r="C34" s="36">
        <f>SUM(C30)</f>
        <v>0</v>
      </c>
      <c r="D34" s="36">
        <f t="shared" ref="D34:E34" si="11">SUM(D30)</f>
        <v>0</v>
      </c>
      <c r="E34" s="36">
        <f t="shared" si="11"/>
        <v>0</v>
      </c>
      <c r="F34" s="36">
        <f>SUM(F30:F33)</f>
        <v>0</v>
      </c>
      <c r="G34" s="36">
        <f t="shared" ref="G34:H34" si="12">SUM(G30:G33)</f>
        <v>0</v>
      </c>
      <c r="H34" s="36">
        <f t="shared" si="12"/>
        <v>0</v>
      </c>
      <c r="I34" s="37"/>
      <c r="J34" s="68"/>
    </row>
    <row r="35" spans="1:10" ht="21" customHeight="1" x14ac:dyDescent="0.15">
      <c r="A35" s="66">
        <v>8</v>
      </c>
      <c r="B35" s="60" t="s">
        <v>34</v>
      </c>
      <c r="C35" s="71">
        <v>0</v>
      </c>
      <c r="D35" s="74"/>
      <c r="E35" s="71">
        <f t="shared" si="2"/>
        <v>0</v>
      </c>
      <c r="F35" s="33">
        <v>0</v>
      </c>
      <c r="G35" s="33">
        <v>0</v>
      </c>
      <c r="H35" s="33">
        <f t="shared" si="0"/>
        <v>0</v>
      </c>
      <c r="I35" s="34"/>
      <c r="J35" s="80" t="s">
        <v>35</v>
      </c>
    </row>
    <row r="36" spans="1:10" ht="21" customHeight="1" x14ac:dyDescent="0.15">
      <c r="A36" s="66"/>
      <c r="B36" s="60"/>
      <c r="C36" s="71"/>
      <c r="D36" s="74"/>
      <c r="E36" s="71"/>
      <c r="F36" s="33">
        <v>0</v>
      </c>
      <c r="G36" s="33">
        <v>0</v>
      </c>
      <c r="H36" s="33">
        <f t="shared" si="0"/>
        <v>0</v>
      </c>
      <c r="I36" s="34"/>
      <c r="J36" s="81"/>
    </row>
    <row r="37" spans="1:10" s="38" customFormat="1" ht="21" customHeight="1" x14ac:dyDescent="0.15">
      <c r="A37" s="35"/>
      <c r="B37" s="35" t="s">
        <v>36</v>
      </c>
      <c r="C37" s="36">
        <f>SUM(C35)</f>
        <v>0</v>
      </c>
      <c r="D37" s="36">
        <f t="shared" ref="D37:E37" si="13">SUM(D35)</f>
        <v>0</v>
      </c>
      <c r="E37" s="36">
        <f t="shared" si="13"/>
        <v>0</v>
      </c>
      <c r="F37" s="36">
        <f>SUM(F35:F36)</f>
        <v>0</v>
      </c>
      <c r="G37" s="36">
        <f t="shared" ref="G37:H37" si="14">SUM(G35:G36)</f>
        <v>0</v>
      </c>
      <c r="H37" s="36">
        <f t="shared" si="14"/>
        <v>0</v>
      </c>
      <c r="I37" s="37"/>
      <c r="J37" s="82"/>
    </row>
    <row r="38" spans="1:10" ht="21" customHeight="1" x14ac:dyDescent="0.15">
      <c r="A38" s="66">
        <v>9</v>
      </c>
      <c r="B38" s="60" t="s">
        <v>37</v>
      </c>
      <c r="C38" s="71">
        <v>2000</v>
      </c>
      <c r="D38" s="74">
        <v>1</v>
      </c>
      <c r="E38" s="71">
        <f t="shared" si="2"/>
        <v>2000</v>
      </c>
      <c r="F38" s="33">
        <v>0</v>
      </c>
      <c r="G38" s="33">
        <v>0</v>
      </c>
      <c r="H38" s="33">
        <f t="shared" si="0"/>
        <v>0</v>
      </c>
      <c r="I38" s="34"/>
      <c r="J38" s="75" t="s">
        <v>38</v>
      </c>
    </row>
    <row r="39" spans="1:10" ht="21" customHeight="1" x14ac:dyDescent="0.15">
      <c r="A39" s="66"/>
      <c r="B39" s="60"/>
      <c r="C39" s="71"/>
      <c r="D39" s="74"/>
      <c r="E39" s="71"/>
      <c r="F39" s="33">
        <v>0</v>
      </c>
      <c r="G39" s="33">
        <v>0</v>
      </c>
      <c r="H39" s="33">
        <f t="shared" si="0"/>
        <v>0</v>
      </c>
      <c r="I39" s="34"/>
      <c r="J39" s="76"/>
    </row>
    <row r="40" spans="1:10" ht="21" customHeight="1" x14ac:dyDescent="0.15">
      <c r="A40" s="66"/>
      <c r="B40" s="60"/>
      <c r="C40" s="71"/>
      <c r="D40" s="74"/>
      <c r="E40" s="71"/>
      <c r="F40" s="33">
        <v>0</v>
      </c>
      <c r="G40" s="33">
        <v>0</v>
      </c>
      <c r="H40" s="33">
        <f t="shared" si="0"/>
        <v>0</v>
      </c>
      <c r="I40" s="34"/>
      <c r="J40" s="76"/>
    </row>
    <row r="41" spans="1:10" s="38" customFormat="1" ht="21" customHeight="1" x14ac:dyDescent="0.15">
      <c r="A41" s="35"/>
      <c r="B41" s="35" t="s">
        <v>39</v>
      </c>
      <c r="C41" s="36">
        <f>SUM(C38)</f>
        <v>2000</v>
      </c>
      <c r="D41" s="36">
        <f t="shared" ref="D41:E41" si="15">SUM(D38)</f>
        <v>1</v>
      </c>
      <c r="E41" s="36">
        <f t="shared" si="15"/>
        <v>2000</v>
      </c>
      <c r="F41" s="36">
        <f>SUM(F38:F40)</f>
        <v>0</v>
      </c>
      <c r="G41" s="36">
        <f t="shared" ref="G41:H41" si="16">SUM(G38:G40)</f>
        <v>0</v>
      </c>
      <c r="H41" s="36">
        <f t="shared" si="16"/>
        <v>0</v>
      </c>
      <c r="I41" s="37"/>
      <c r="J41" s="77"/>
    </row>
    <row r="42" spans="1:10" ht="21" customHeight="1" x14ac:dyDescent="0.15">
      <c r="A42" s="67">
        <v>10</v>
      </c>
      <c r="B42" s="60" t="s">
        <v>40</v>
      </c>
      <c r="C42" s="71">
        <v>1200</v>
      </c>
      <c r="D42" s="74">
        <v>1</v>
      </c>
      <c r="E42" s="71">
        <f t="shared" si="2"/>
        <v>1200</v>
      </c>
      <c r="F42" s="33">
        <v>0</v>
      </c>
      <c r="G42" s="33">
        <v>0</v>
      </c>
      <c r="H42" s="33">
        <f t="shared" si="0"/>
        <v>0</v>
      </c>
      <c r="I42" s="34"/>
      <c r="J42" s="67"/>
    </row>
    <row r="43" spans="1:10" ht="21" customHeight="1" x14ac:dyDescent="0.15">
      <c r="A43" s="69"/>
      <c r="B43" s="60"/>
      <c r="C43" s="71"/>
      <c r="D43" s="74"/>
      <c r="E43" s="71"/>
      <c r="F43" s="33">
        <v>0</v>
      </c>
      <c r="G43" s="33">
        <v>0</v>
      </c>
      <c r="H43" s="33">
        <f t="shared" ref="H43:H48" si="17">F43+G43</f>
        <v>0</v>
      </c>
      <c r="I43" s="34"/>
      <c r="J43" s="69"/>
    </row>
    <row r="44" spans="1:10" ht="21" customHeight="1" x14ac:dyDescent="0.15">
      <c r="A44" s="69"/>
      <c r="B44" s="60"/>
      <c r="C44" s="71"/>
      <c r="D44" s="74"/>
      <c r="E44" s="71"/>
      <c r="F44" s="33">
        <v>0</v>
      </c>
      <c r="G44" s="33">
        <v>0</v>
      </c>
      <c r="H44" s="33">
        <f t="shared" si="17"/>
        <v>0</v>
      </c>
      <c r="I44" s="34"/>
      <c r="J44" s="69"/>
    </row>
    <row r="45" spans="1:10" ht="21" customHeight="1" x14ac:dyDescent="0.15">
      <c r="A45" s="69"/>
      <c r="B45" s="60"/>
      <c r="C45" s="71"/>
      <c r="D45" s="74"/>
      <c r="E45" s="71"/>
      <c r="F45" s="33">
        <v>0</v>
      </c>
      <c r="G45" s="33">
        <v>0</v>
      </c>
      <c r="H45" s="33">
        <f t="shared" si="17"/>
        <v>0</v>
      </c>
      <c r="I45" s="34"/>
      <c r="J45" s="69"/>
    </row>
    <row r="46" spans="1:10" ht="21" customHeight="1" x14ac:dyDescent="0.15">
      <c r="A46" s="69"/>
      <c r="B46" s="60"/>
      <c r="C46" s="71"/>
      <c r="D46" s="74"/>
      <c r="E46" s="71"/>
      <c r="F46" s="33">
        <v>0</v>
      </c>
      <c r="G46" s="33">
        <v>0</v>
      </c>
      <c r="H46" s="33">
        <f t="shared" si="17"/>
        <v>0</v>
      </c>
      <c r="I46" s="34"/>
      <c r="J46" s="69"/>
    </row>
    <row r="47" spans="1:10" ht="21" customHeight="1" x14ac:dyDescent="0.15">
      <c r="A47" s="69"/>
      <c r="B47" s="60"/>
      <c r="C47" s="71"/>
      <c r="D47" s="74"/>
      <c r="E47" s="71"/>
      <c r="F47" s="33">
        <v>0</v>
      </c>
      <c r="G47" s="33">
        <v>0</v>
      </c>
      <c r="H47" s="33">
        <f t="shared" si="17"/>
        <v>0</v>
      </c>
      <c r="I47" s="34"/>
      <c r="J47" s="69"/>
    </row>
    <row r="48" spans="1:10" ht="21" customHeight="1" x14ac:dyDescent="0.15">
      <c r="A48" s="68"/>
      <c r="B48" s="60"/>
      <c r="C48" s="71"/>
      <c r="D48" s="74"/>
      <c r="E48" s="71"/>
      <c r="F48" s="33">
        <v>0</v>
      </c>
      <c r="G48" s="33">
        <v>0</v>
      </c>
      <c r="H48" s="33">
        <f t="shared" si="17"/>
        <v>0</v>
      </c>
      <c r="I48" s="34"/>
      <c r="J48" s="69"/>
    </row>
    <row r="49" spans="1:10" s="38" customFormat="1" ht="21" customHeight="1" x14ac:dyDescent="0.15">
      <c r="A49" s="35"/>
      <c r="B49" s="35" t="s">
        <v>41</v>
      </c>
      <c r="C49" s="36">
        <f>SUM(C42)</f>
        <v>1200</v>
      </c>
      <c r="D49" s="36">
        <f t="shared" ref="D49:E49" si="18">SUM(D42)</f>
        <v>1</v>
      </c>
      <c r="E49" s="36">
        <f t="shared" si="18"/>
        <v>1200</v>
      </c>
      <c r="F49" s="36">
        <f>SUM(F42:F48)</f>
        <v>0</v>
      </c>
      <c r="G49" s="36">
        <f t="shared" ref="G49:H49" si="19">SUM(G42:G48)</f>
        <v>0</v>
      </c>
      <c r="H49" s="36">
        <f t="shared" si="19"/>
        <v>0</v>
      </c>
      <c r="I49" s="37"/>
      <c r="J49" s="68"/>
    </row>
    <row r="50" spans="1:10" ht="21" customHeight="1" x14ac:dyDescent="0.15">
      <c r="A50" s="35"/>
      <c r="B50" s="35" t="s">
        <v>42</v>
      </c>
      <c r="C50" s="36">
        <f t="shared" ref="C50:H50" si="20">SUM(C49,C41,C37,C34,C29,C24,C21,C18,C16,C13)</f>
        <v>9900</v>
      </c>
      <c r="D50" s="36">
        <f t="shared" si="20"/>
        <v>4</v>
      </c>
      <c r="E50" s="36">
        <f t="shared" si="20"/>
        <v>9900</v>
      </c>
      <c r="F50" s="36">
        <f t="shared" si="20"/>
        <v>9193.66</v>
      </c>
      <c r="G50" s="36">
        <f t="shared" si="20"/>
        <v>200</v>
      </c>
      <c r="H50" s="36">
        <f t="shared" si="20"/>
        <v>9393.66</v>
      </c>
      <c r="I50" s="37"/>
      <c r="J50" s="34"/>
    </row>
    <row r="54" spans="1:10" ht="21" customHeight="1" x14ac:dyDescent="0.15">
      <c r="A54" s="57" t="s">
        <v>43</v>
      </c>
      <c r="B54" s="58"/>
      <c r="C54" s="59" t="s">
        <v>44</v>
      </c>
      <c r="D54" s="59"/>
      <c r="E54" s="59" t="s">
        <v>45</v>
      </c>
      <c r="F54" s="59"/>
      <c r="G54" s="59" t="s">
        <v>46</v>
      </c>
      <c r="H54" s="59"/>
      <c r="I54" s="51" t="s">
        <v>47</v>
      </c>
    </row>
    <row r="55" spans="1:10" ht="21" customHeight="1" x14ac:dyDescent="0.15">
      <c r="A55" s="63">
        <f>E50</f>
        <v>9900</v>
      </c>
      <c r="B55" s="64"/>
      <c r="C55" s="64">
        <f>H50</f>
        <v>9393.66</v>
      </c>
      <c r="D55" s="64"/>
      <c r="E55" s="64">
        <f>F50</f>
        <v>9193.66</v>
      </c>
      <c r="F55" s="64"/>
      <c r="G55" s="64">
        <f>G50</f>
        <v>200</v>
      </c>
      <c r="H55" s="64"/>
      <c r="I55" s="52">
        <f>A55-C55</f>
        <v>506.34000000000015</v>
      </c>
    </row>
    <row r="57" spans="1:10" ht="21" customHeight="1" x14ac:dyDescent="0.15">
      <c r="A57" s="41" t="s">
        <v>48</v>
      </c>
      <c r="B57" s="42"/>
      <c r="C57" s="43" t="s">
        <v>49</v>
      </c>
      <c r="D57" s="44"/>
      <c r="E57" s="44" t="s">
        <v>50</v>
      </c>
      <c r="F57" s="44"/>
      <c r="G57" s="44" t="s">
        <v>51</v>
      </c>
      <c r="H57" s="44"/>
      <c r="I57" s="42"/>
    </row>
  </sheetData>
  <mergeCells count="71">
    <mergeCell ref="E42:E48"/>
    <mergeCell ref="J38:J41"/>
    <mergeCell ref="J42:J49"/>
    <mergeCell ref="H4:I5"/>
    <mergeCell ref="J19:J21"/>
    <mergeCell ref="J22:J24"/>
    <mergeCell ref="J25:J29"/>
    <mergeCell ref="J30:J34"/>
    <mergeCell ref="J35:J37"/>
    <mergeCell ref="J4:J5"/>
    <mergeCell ref="J6:J7"/>
    <mergeCell ref="J8:J13"/>
    <mergeCell ref="J14:J16"/>
    <mergeCell ref="J17:J18"/>
    <mergeCell ref="D25:D28"/>
    <mergeCell ref="E25:E28"/>
    <mergeCell ref="E30:E33"/>
    <mergeCell ref="E35:E36"/>
    <mergeCell ref="E38:E40"/>
    <mergeCell ref="D8:D12"/>
    <mergeCell ref="D14:D15"/>
    <mergeCell ref="D19:D20"/>
    <mergeCell ref="D22:D23"/>
    <mergeCell ref="E8:E12"/>
    <mergeCell ref="E14:E15"/>
    <mergeCell ref="E19:E20"/>
    <mergeCell ref="E22:E23"/>
    <mergeCell ref="C35:C36"/>
    <mergeCell ref="C38:C40"/>
    <mergeCell ref="C42:C48"/>
    <mergeCell ref="D30:D33"/>
    <mergeCell ref="D35:D36"/>
    <mergeCell ref="D38:D40"/>
    <mergeCell ref="D42:D48"/>
    <mergeCell ref="C14:C15"/>
    <mergeCell ref="C19:C20"/>
    <mergeCell ref="C22:C23"/>
    <mergeCell ref="C25:C28"/>
    <mergeCell ref="C30:C33"/>
    <mergeCell ref="A55:B55"/>
    <mergeCell ref="C55:D55"/>
    <mergeCell ref="E55:F55"/>
    <mergeCell ref="G55:H55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8"/>
    <mergeCell ref="B6:B7"/>
    <mergeCell ref="B42:B48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9:B20"/>
    <mergeCell ref="B22:B23"/>
    <mergeCell ref="B25:B28"/>
    <mergeCell ref="B30:B33"/>
    <mergeCell ref="B35:B36"/>
    <mergeCell ref="B38:B40"/>
    <mergeCell ref="C8:C12"/>
  </mergeCells>
  <phoneticPr fontId="8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31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52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4" t="s">
        <v>54</v>
      </c>
      <c r="G5" s="84"/>
      <c r="H5" s="5" t="s">
        <v>55</v>
      </c>
      <c r="I5" s="4"/>
      <c r="J5" s="84" t="s">
        <v>56</v>
      </c>
      <c r="K5" s="85"/>
    </row>
    <row r="6" spans="2:11" ht="20.100000000000001" customHeight="1" x14ac:dyDescent="0.15">
      <c r="B6" s="6"/>
      <c r="C6" s="7"/>
      <c r="D6" s="8" t="s">
        <v>57</v>
      </c>
      <c r="E6" s="8"/>
      <c r="F6" s="86" t="s">
        <v>58</v>
      </c>
      <c r="G6" s="86"/>
      <c r="H6" s="8" t="s">
        <v>59</v>
      </c>
      <c r="I6" s="7"/>
      <c r="J6" s="86" t="s">
        <v>60</v>
      </c>
      <c r="K6" s="87"/>
    </row>
    <row r="7" spans="2:11" ht="20.100000000000001" customHeight="1" x14ac:dyDescent="0.15">
      <c r="B7" s="6"/>
      <c r="C7" s="7"/>
      <c r="D7" s="8" t="s">
        <v>61</v>
      </c>
      <c r="E7" s="8"/>
      <c r="F7" s="86" t="s">
        <v>62</v>
      </c>
      <c r="G7" s="86"/>
      <c r="H7" s="8" t="s">
        <v>63</v>
      </c>
      <c r="I7" s="22"/>
      <c r="J7" s="86"/>
      <c r="K7" s="87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88"/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2</v>
      </c>
      <c r="C10" s="91"/>
      <c r="D10" s="14" t="s">
        <v>65</v>
      </c>
      <c r="E10" s="92" t="s">
        <v>66</v>
      </c>
      <c r="F10" s="93"/>
      <c r="G10" s="16" t="s">
        <v>67</v>
      </c>
      <c r="H10" s="15" t="s">
        <v>68</v>
      </c>
      <c r="I10" s="92" t="s">
        <v>69</v>
      </c>
      <c r="J10" s="93"/>
      <c r="K10" s="16" t="s">
        <v>70</v>
      </c>
    </row>
    <row r="11" spans="2:11" ht="20.100000000000001" customHeight="1" x14ac:dyDescent="0.15">
      <c r="B11" s="94">
        <v>1</v>
      </c>
      <c r="C11" s="95"/>
      <c r="D11" s="104" t="s">
        <v>71</v>
      </c>
      <c r="E11" s="94" t="s">
        <v>72</v>
      </c>
      <c r="F11" s="95"/>
      <c r="G11" s="17">
        <v>0</v>
      </c>
      <c r="H11" s="17"/>
      <c r="I11" s="96"/>
      <c r="J11" s="97"/>
      <c r="K11" s="24" t="s">
        <v>73</v>
      </c>
    </row>
    <row r="12" spans="2:11" ht="20.100000000000001" customHeight="1" x14ac:dyDescent="0.15">
      <c r="B12" s="94">
        <v>2</v>
      </c>
      <c r="C12" s="95"/>
      <c r="D12" s="105"/>
      <c r="E12" s="98" t="s">
        <v>74</v>
      </c>
      <c r="F12" s="98"/>
      <c r="G12" s="17">
        <v>0</v>
      </c>
      <c r="H12" s="17"/>
      <c r="I12" s="96"/>
      <c r="J12" s="97"/>
      <c r="K12" s="24" t="s">
        <v>75</v>
      </c>
    </row>
    <row r="13" spans="2:11" ht="20.100000000000001" customHeight="1" x14ac:dyDescent="0.15">
      <c r="B13" s="94">
        <v>3</v>
      </c>
      <c r="C13" s="95"/>
      <c r="D13" s="105"/>
      <c r="E13" s="94" t="s">
        <v>76</v>
      </c>
      <c r="F13" s="95"/>
      <c r="G13" s="17">
        <v>0</v>
      </c>
      <c r="H13" s="17"/>
      <c r="I13" s="96"/>
      <c r="J13" s="97"/>
      <c r="K13" s="24" t="s">
        <v>73</v>
      </c>
    </row>
    <row r="14" spans="2:11" ht="20.100000000000001" customHeight="1" x14ac:dyDescent="0.15">
      <c r="B14" s="94">
        <v>4</v>
      </c>
      <c r="C14" s="95"/>
      <c r="D14" s="105"/>
      <c r="E14" s="94" t="s">
        <v>77</v>
      </c>
      <c r="F14" s="95"/>
      <c r="G14" s="17">
        <v>0</v>
      </c>
      <c r="H14" s="17"/>
      <c r="I14" s="96"/>
      <c r="J14" s="97"/>
      <c r="K14" s="24" t="s">
        <v>78</v>
      </c>
    </row>
    <row r="15" spans="2:11" ht="20.100000000000001" customHeight="1" x14ac:dyDescent="0.15">
      <c r="B15" s="94">
        <v>5</v>
      </c>
      <c r="C15" s="95"/>
      <c r="D15" s="104" t="s">
        <v>40</v>
      </c>
      <c r="E15" s="98" t="s">
        <v>79</v>
      </c>
      <c r="F15" s="98"/>
      <c r="G15" s="17">
        <v>33</v>
      </c>
      <c r="H15" s="17">
        <v>33</v>
      </c>
      <c r="I15" s="96"/>
      <c r="J15" s="97"/>
      <c r="K15" s="24" t="s">
        <v>80</v>
      </c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42</v>
      </c>
      <c r="C18" s="99"/>
      <c r="D18" s="99"/>
      <c r="E18" s="99"/>
      <c r="F18" s="93"/>
      <c r="G18" s="18">
        <f>SUM(G11:G17)</f>
        <v>33</v>
      </c>
      <c r="H18" s="18">
        <f>SUM(H11:H17)</f>
        <v>33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68</v>
      </c>
      <c r="C20" s="102"/>
      <c r="D20" s="102"/>
      <c r="E20" s="102"/>
      <c r="F20" s="102"/>
      <c r="G20" s="102" t="s">
        <v>81</v>
      </c>
      <c r="H20" s="102"/>
      <c r="I20" s="102"/>
      <c r="J20" s="102"/>
      <c r="K20" s="16" t="s">
        <v>82</v>
      </c>
    </row>
    <row r="21" spans="1:11" ht="20.100000000000001" customHeight="1" x14ac:dyDescent="0.15">
      <c r="B21" s="103">
        <f>H18</f>
        <v>33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33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49</v>
      </c>
      <c r="G23" s="13" t="s">
        <v>84</v>
      </c>
      <c r="H23" s="13"/>
      <c r="I23" s="13"/>
      <c r="J23" s="13" t="s">
        <v>51</v>
      </c>
      <c r="K23" s="13"/>
    </row>
    <row r="26" spans="1:11" ht="18.75" x14ac:dyDescent="0.15">
      <c r="A26" s="83" t="s">
        <v>85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53</v>
      </c>
      <c r="E28" s="5"/>
      <c r="F28" s="84" t="str">
        <f>F5</f>
        <v>宋净菲</v>
      </c>
      <c r="G28" s="84"/>
      <c r="H28" s="5" t="s">
        <v>55</v>
      </c>
      <c r="I28" s="4"/>
      <c r="J28" s="84" t="str">
        <f>J5</f>
        <v>业务助理</v>
      </c>
      <c r="K28" s="85"/>
    </row>
    <row r="29" spans="1:11" ht="20.100000000000001" customHeight="1" x14ac:dyDescent="0.15">
      <c r="B29" s="6"/>
      <c r="C29" s="7"/>
      <c r="D29" s="8" t="s">
        <v>57</v>
      </c>
      <c r="E29" s="8"/>
      <c r="F29" s="86" t="str">
        <f>F6</f>
        <v>北京</v>
      </c>
      <c r="G29" s="86"/>
      <c r="H29" s="8" t="s">
        <v>59</v>
      </c>
      <c r="I29" s="7"/>
      <c r="J29" s="86" t="str">
        <f>J6</f>
        <v>会奖2部B组</v>
      </c>
      <c r="K29" s="87"/>
    </row>
    <row r="30" spans="1:11" ht="20.100000000000001" customHeight="1" x14ac:dyDescent="0.15">
      <c r="B30" s="6"/>
      <c r="C30" s="7"/>
      <c r="D30" s="8" t="s">
        <v>61</v>
      </c>
      <c r="E30" s="8"/>
      <c r="F30" s="86" t="str">
        <f>F7</f>
        <v>11月4日-6日</v>
      </c>
      <c r="G30" s="86"/>
      <c r="H30" s="8" t="s">
        <v>63</v>
      </c>
      <c r="I30" s="22"/>
      <c r="J30" s="86">
        <f>J7</f>
        <v>0</v>
      </c>
      <c r="K30" s="87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88">
        <f>J8</f>
        <v>0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86</v>
      </c>
      <c r="E33" s="98" t="s">
        <v>87</v>
      </c>
      <c r="F33" s="98"/>
      <c r="G33" s="17" t="s">
        <v>88</v>
      </c>
      <c r="H33" s="17" t="s">
        <v>89</v>
      </c>
      <c r="I33" s="109" t="s">
        <v>42</v>
      </c>
      <c r="J33" s="109"/>
      <c r="K33" s="28" t="s">
        <v>70</v>
      </c>
    </row>
    <row r="34" spans="2:11" ht="20.100000000000001" customHeight="1" x14ac:dyDescent="0.15">
      <c r="B34" s="98">
        <v>1</v>
      </c>
      <c r="C34" s="98"/>
      <c r="D34" s="20"/>
      <c r="E34" s="107">
        <v>43043</v>
      </c>
      <c r="F34" s="98"/>
      <c r="G34" s="17">
        <v>200</v>
      </c>
      <c r="H34" s="17">
        <v>1</v>
      </c>
      <c r="I34" s="96">
        <f>G34*H34</f>
        <v>200</v>
      </c>
      <c r="J34" s="97"/>
      <c r="K34" s="29"/>
    </row>
    <row r="35" spans="2:11" ht="20.100000000000001" customHeight="1" x14ac:dyDescent="0.15">
      <c r="B35" s="98">
        <v>2</v>
      </c>
      <c r="C35" s="98"/>
      <c r="D35" s="20"/>
      <c r="E35" s="107">
        <v>43044</v>
      </c>
      <c r="F35" s="98"/>
      <c r="G35" s="17">
        <v>200</v>
      </c>
      <c r="H35" s="17">
        <v>1</v>
      </c>
      <c r="I35" s="96">
        <f t="shared" ref="I35:I36" si="0">G35*H35</f>
        <v>200</v>
      </c>
      <c r="J35" s="97"/>
      <c r="K35" s="29"/>
    </row>
    <row r="36" spans="2:11" ht="20.100000000000001" customHeight="1" x14ac:dyDescent="0.15">
      <c r="B36" s="98">
        <v>3</v>
      </c>
      <c r="C36" s="98"/>
      <c r="D36" s="20"/>
      <c r="E36" s="108">
        <v>43045</v>
      </c>
      <c r="F36" s="108"/>
      <c r="G36" s="17">
        <v>100</v>
      </c>
      <c r="H36" s="17">
        <v>1</v>
      </c>
      <c r="I36" s="96">
        <f t="shared" si="0"/>
        <v>100</v>
      </c>
      <c r="J36" s="97"/>
      <c r="K36" s="29"/>
    </row>
    <row r="37" spans="2:11" ht="20.100000000000001" customHeight="1" x14ac:dyDescent="0.15">
      <c r="B37" s="92" t="s">
        <v>42</v>
      </c>
      <c r="C37" s="99"/>
      <c r="D37" s="99"/>
      <c r="E37" s="99"/>
      <c r="F37" s="93"/>
      <c r="G37" s="18"/>
      <c r="H37" s="18">
        <f>SUM(H19:H36)</f>
        <v>3</v>
      </c>
      <c r="I37" s="100">
        <f>SUM(I34:J36)</f>
        <v>500</v>
      </c>
      <c r="J37" s="101"/>
      <c r="K37" s="25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49</v>
      </c>
      <c r="G38" s="13" t="s">
        <v>84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2018-06-12T07:19:32Z</cp:lastPrinted>
  <dcterms:created xsi:type="dcterms:W3CDTF">2014-04-15T08:52:00Z</dcterms:created>
  <dcterms:modified xsi:type="dcterms:W3CDTF">2018-06-12T08:14:44Z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