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<sst xmlns="http://schemas.openxmlformats.org/spreadsheetml/2006/main" count="89">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</sst>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3F3F3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0" fillId="10" borderId="20" applyNumberFormat="0" applyAlignment="0" applyProtection="0">
      <alignment vertical="center"/>
    </xf>
    <xf numFmtId="0" fontId="16" fillId="14" borderId="18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1"/>
      <c r="C4" s="61"/>
      <c r="D4" s="61"/>
      <c r="E4" s="61"/>
      <c r="F4" s="61"/>
      <c r="G4" s="61"/>
      <c r="H4" s="61"/>
      <c r="I4" s="61"/>
      <c r="J4" s="61"/>
      <c r="K4" s="92"/>
    </row>
    <row r="5" ht="20.1" customHeight="1" spans="2:11">
      <c r="B5" s="62"/>
      <c r="C5" s="63"/>
      <c r="D5" s="64" t="s">
        <v>1</v>
      </c>
      <c r="E5" s="64"/>
      <c r="F5" s="65" t="s">
        <v>2</v>
      </c>
      <c r="G5" s="65"/>
      <c r="H5" s="64" t="s">
        <v>3</v>
      </c>
      <c r="I5" s="63"/>
      <c r="J5" s="65" t="s">
        <v>4</v>
      </c>
      <c r="K5" s="93"/>
    </row>
    <row r="6" ht="20.1" customHeight="1" spans="2:11">
      <c r="B6" s="66"/>
      <c r="C6" s="67"/>
      <c r="D6" s="68" t="s">
        <v>5</v>
      </c>
      <c r="E6" s="68"/>
      <c r="F6" s="69" t="s">
        <v>6</v>
      </c>
      <c r="G6" s="69"/>
      <c r="H6" s="68" t="s">
        <v>7</v>
      </c>
      <c r="I6" s="67"/>
      <c r="J6" s="69" t="s">
        <v>8</v>
      </c>
      <c r="K6" s="94"/>
    </row>
    <row r="7" ht="20.1" customHeight="1" spans="2:11">
      <c r="B7" s="66"/>
      <c r="C7" s="67"/>
      <c r="D7" s="68" t="s">
        <v>9</v>
      </c>
      <c r="E7" s="68"/>
      <c r="F7" s="69">
        <v>9.27</v>
      </c>
      <c r="G7" s="69"/>
      <c r="H7" s="68" t="s">
        <v>10</v>
      </c>
      <c r="I7" s="95"/>
      <c r="J7" s="96">
        <v>43370</v>
      </c>
      <c r="K7" s="94"/>
    </row>
    <row r="8" ht="20.1" customHeight="1" spans="2:11">
      <c r="B8" s="70"/>
      <c r="C8" s="71"/>
      <c r="D8" s="72"/>
      <c r="E8" s="72"/>
      <c r="F8" s="73"/>
      <c r="G8" s="73"/>
      <c r="H8" s="72" t="s">
        <v>11</v>
      </c>
      <c r="I8" s="97"/>
      <c r="J8" s="98" t="s">
        <v>12</v>
      </c>
      <c r="K8" s="99"/>
    </row>
    <row r="9" ht="20.1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0.1" customHeight="1" spans="2:11">
      <c r="B10" s="75" t="s">
        <v>13</v>
      </c>
      <c r="C10" s="76"/>
      <c r="D10" s="77" t="s">
        <v>14</v>
      </c>
      <c r="E10" s="77" t="s">
        <v>15</v>
      </c>
      <c r="F10" s="78"/>
      <c r="G10" s="79" t="s">
        <v>16</v>
      </c>
      <c r="H10" s="78" t="s">
        <v>17</v>
      </c>
      <c r="I10" s="77" t="s">
        <v>18</v>
      </c>
      <c r="J10" s="78"/>
      <c r="K10" s="79" t="s">
        <v>19</v>
      </c>
    </row>
    <row r="11" spans="2:11">
      <c r="B11" s="80">
        <v>1</v>
      </c>
      <c r="C11" s="81"/>
      <c r="D11" s="82" t="s">
        <v>20</v>
      </c>
      <c r="E11" s="83" t="s">
        <v>21</v>
      </c>
      <c r="F11" s="83"/>
      <c r="G11" s="84">
        <v>0</v>
      </c>
      <c r="H11" s="84">
        <f ca="1" t="shared" ref="H11:H17" si="0">G11</f>
        <v>0</v>
      </c>
      <c r="I11" s="100">
        <v>0</v>
      </c>
      <c r="J11" s="101"/>
      <c r="K11" s="102" t="s">
        <v>22</v>
      </c>
    </row>
    <row r="12" spans="2:11">
      <c r="B12" s="80">
        <v>2</v>
      </c>
      <c r="C12" s="81"/>
      <c r="D12" s="82"/>
      <c r="E12" s="83" t="s">
        <v>21</v>
      </c>
      <c r="F12" s="83"/>
      <c r="G12" s="84">
        <v>0</v>
      </c>
      <c r="H12" s="84">
        <f ca="1" t="shared" si="0"/>
        <v>0</v>
      </c>
      <c r="I12" s="100">
        <v>0</v>
      </c>
      <c r="J12" s="101"/>
      <c r="K12" s="102" t="s">
        <v>23</v>
      </c>
    </row>
    <row r="13" spans="2:11">
      <c r="B13" s="80">
        <v>3</v>
      </c>
      <c r="C13" s="81"/>
      <c r="D13" s="82"/>
      <c r="E13" s="80" t="s">
        <v>24</v>
      </c>
      <c r="F13" s="81"/>
      <c r="G13" s="84">
        <v>0</v>
      </c>
      <c r="H13" s="84">
        <f ca="1" t="shared" si="0"/>
        <v>0</v>
      </c>
      <c r="I13" s="100">
        <v>0</v>
      </c>
      <c r="J13" s="101"/>
      <c r="K13" s="102"/>
    </row>
    <row r="14" spans="2:11">
      <c r="B14" s="80">
        <v>4</v>
      </c>
      <c r="C14" s="81"/>
      <c r="D14" s="82"/>
      <c r="E14" s="80" t="s">
        <v>24</v>
      </c>
      <c r="F14" s="81"/>
      <c r="G14" s="84">
        <v>0</v>
      </c>
      <c r="H14" s="84">
        <f ca="1" t="shared" si="0"/>
        <v>0</v>
      </c>
      <c r="I14" s="100">
        <v>0</v>
      </c>
      <c r="J14" s="101"/>
      <c r="K14" s="102"/>
    </row>
    <row r="15" spans="2:11">
      <c r="B15" s="80">
        <v>5</v>
      </c>
      <c r="C15" s="81"/>
      <c r="D15" s="85" t="s">
        <v>25</v>
      </c>
      <c r="E15" s="83" t="s">
        <v>26</v>
      </c>
      <c r="F15" s="83"/>
      <c r="G15" s="84">
        <v>0</v>
      </c>
      <c r="H15" s="84">
        <f ca="1" t="shared" si="0"/>
        <v>0</v>
      </c>
      <c r="I15" s="100">
        <v>0</v>
      </c>
      <c r="J15" s="101"/>
      <c r="K15" s="102"/>
    </row>
    <row r="16" ht="20.1" customHeight="1" spans="2:11">
      <c r="B16" s="80">
        <v>6</v>
      </c>
      <c r="C16" s="81"/>
      <c r="D16" s="82"/>
      <c r="E16" s="83"/>
      <c r="F16" s="83"/>
      <c r="G16" s="84">
        <f ca="1" t="shared" ref="G16:G17" si="1">H16+I16</f>
        <v>0</v>
      </c>
      <c r="H16" s="84">
        <f ca="1" t="shared" si="0"/>
        <v>0</v>
      </c>
      <c r="I16" s="100">
        <v>0</v>
      </c>
      <c r="J16" s="101"/>
      <c r="K16" s="103"/>
    </row>
    <row r="17" ht="20.1" customHeight="1" spans="2:11">
      <c r="B17" s="80">
        <v>7</v>
      </c>
      <c r="C17" s="81"/>
      <c r="D17" s="86"/>
      <c r="E17" s="83"/>
      <c r="F17" s="83"/>
      <c r="G17" s="84">
        <f ca="1" t="shared" si="1"/>
        <v>0</v>
      </c>
      <c r="H17" s="84">
        <f ca="1" t="shared" si="0"/>
        <v>0</v>
      </c>
      <c r="I17" s="100">
        <v>0</v>
      </c>
      <c r="J17" s="101"/>
      <c r="K17" s="103"/>
    </row>
    <row r="18" ht="20.1" customHeight="1" spans="2:11">
      <c r="B18" s="77" t="s">
        <v>27</v>
      </c>
      <c r="C18" s="87"/>
      <c r="D18" s="87"/>
      <c r="E18" s="87"/>
      <c r="F18" s="78"/>
      <c r="G18" s="88">
        <f>SUM(G11:G14)</f>
        <v>0</v>
      </c>
      <c r="H18" s="88">
        <f ca="1">SUM(H11:H15)</f>
        <v>0</v>
      </c>
      <c r="I18" s="104">
        <f>SUM(I11:J17)</f>
        <v>0</v>
      </c>
      <c r="J18" s="105"/>
      <c r="K18" s="106"/>
    </row>
    <row r="19" ht="20.1" customHeight="1" spans="2:11">
      <c r="B19" s="74"/>
      <c r="C19" s="74"/>
      <c r="D19" s="74"/>
      <c r="E19" s="74"/>
      <c r="F19" s="74"/>
      <c r="G19" s="74"/>
      <c r="H19" s="74"/>
      <c r="I19" s="74"/>
      <c r="J19" s="107"/>
      <c r="K19" s="74"/>
    </row>
    <row r="20" ht="20.1" customHeight="1" spans="2:11">
      <c r="B20" s="79" t="s">
        <v>17</v>
      </c>
      <c r="C20" s="79"/>
      <c r="D20" s="79"/>
      <c r="E20" s="79"/>
      <c r="F20" s="79"/>
      <c r="G20" s="79" t="s">
        <v>28</v>
      </c>
      <c r="H20" s="79"/>
      <c r="I20" s="79"/>
      <c r="J20" s="79"/>
      <c r="K20" s="79" t="s">
        <v>29</v>
      </c>
    </row>
    <row r="21" ht="20.1" customHeight="1" spans="2:11">
      <c r="B21" s="89">
        <f ca="1">H18</f>
        <v>0</v>
      </c>
      <c r="C21" s="89"/>
      <c r="D21" s="89"/>
      <c r="E21" s="89"/>
      <c r="F21" s="89"/>
      <c r="G21" s="89">
        <f>I18</f>
        <v>0</v>
      </c>
      <c r="H21" s="89"/>
      <c r="I21" s="89"/>
      <c r="J21" s="89"/>
      <c r="K21" s="108">
        <f ca="1">SUM(B21:J21)</f>
        <v>0</v>
      </c>
    </row>
    <row r="22" ht="20.1" customHeight="1" spans="2:11"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ht="20.1" customHeight="1" spans="2:11">
      <c r="B23" s="74" t="s">
        <v>30</v>
      </c>
      <c r="C23" s="74"/>
      <c r="D23" s="74"/>
      <c r="E23" s="74"/>
      <c r="F23" s="74" t="s">
        <v>31</v>
      </c>
      <c r="G23" s="74" t="s">
        <v>32</v>
      </c>
      <c r="H23" s="74"/>
      <c r="I23" s="74"/>
      <c r="J23" s="74" t="s">
        <v>33</v>
      </c>
      <c r="K23" s="74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62"/>
      <c r="C28" s="63"/>
      <c r="D28" s="64" t="s">
        <v>1</v>
      </c>
      <c r="E28" s="64"/>
      <c r="F28" s="65" t="str">
        <f>F5</f>
        <v>姚艺婷</v>
      </c>
      <c r="G28" s="65"/>
      <c r="H28" s="64" t="s">
        <v>3</v>
      </c>
      <c r="I28" s="63"/>
      <c r="J28" s="65" t="str">
        <f>J5</f>
        <v>助理</v>
      </c>
      <c r="K28" s="93"/>
    </row>
    <row r="29" ht="20.1" customHeight="1" spans="2:11">
      <c r="B29" s="66"/>
      <c r="C29" s="67"/>
      <c r="D29" s="68" t="s">
        <v>5</v>
      </c>
      <c r="E29" s="68"/>
      <c r="F29" s="69" t="s">
        <v>6</v>
      </c>
      <c r="G29" s="69"/>
      <c r="H29" s="68" t="s">
        <v>7</v>
      </c>
      <c r="I29" s="67"/>
      <c r="J29" s="69" t="str">
        <f>J6</f>
        <v>上海事业部</v>
      </c>
      <c r="K29" s="94"/>
    </row>
    <row r="30" ht="20.1" customHeight="1" spans="2:11">
      <c r="B30" s="66"/>
      <c r="C30" s="67"/>
      <c r="D30" s="68" t="s">
        <v>9</v>
      </c>
      <c r="E30" s="68"/>
      <c r="F30" s="69">
        <f>F7</f>
        <v>9.27</v>
      </c>
      <c r="G30" s="69"/>
      <c r="H30" s="68" t="s">
        <v>10</v>
      </c>
      <c r="I30" s="95"/>
      <c r="J30" s="96">
        <f>J7</f>
        <v>43370</v>
      </c>
      <c r="K30" s="94"/>
    </row>
    <row r="31" ht="20.1" customHeight="1" spans="2:11">
      <c r="B31" s="70"/>
      <c r="C31" s="71"/>
      <c r="D31" s="72"/>
      <c r="E31" s="72"/>
      <c r="F31" s="73"/>
      <c r="G31" s="73"/>
      <c r="H31" s="72" t="s">
        <v>11</v>
      </c>
      <c r="I31" s="97"/>
      <c r="J31" s="73" t="str">
        <f>J8</f>
        <v>HMOA-181218-SXY603</v>
      </c>
      <c r="K31" s="99"/>
    </row>
    <row r="32" ht="20.1" customHeight="1"/>
    <row r="33" ht="20.1" customHeight="1" spans="2:11">
      <c r="B33" s="83"/>
      <c r="C33" s="83"/>
      <c r="D33" s="90" t="s">
        <v>35</v>
      </c>
      <c r="E33" s="83" t="s">
        <v>36</v>
      </c>
      <c r="F33" s="83"/>
      <c r="G33" s="84" t="s">
        <v>37</v>
      </c>
      <c r="H33" s="84" t="s">
        <v>38</v>
      </c>
      <c r="I33" s="84" t="s">
        <v>27</v>
      </c>
      <c r="J33" s="84"/>
      <c r="K33" s="109" t="s">
        <v>19</v>
      </c>
    </row>
    <row r="34" spans="2:11">
      <c r="B34" s="83">
        <v>1</v>
      </c>
      <c r="C34" s="83"/>
      <c r="D34" s="90" t="s">
        <v>6</v>
      </c>
      <c r="E34" s="83">
        <v>9.27</v>
      </c>
      <c r="F34" s="83"/>
      <c r="G34" s="84">
        <v>100</v>
      </c>
      <c r="H34" s="84">
        <v>1</v>
      </c>
      <c r="I34" s="100">
        <f>G34*H34</f>
        <v>100</v>
      </c>
      <c r="J34" s="101"/>
      <c r="K34" s="109">
        <f>E34</f>
        <v>9.27</v>
      </c>
    </row>
    <row r="35" ht="20.1" customHeight="1" spans="2:11">
      <c r="B35" s="83">
        <v>2</v>
      </c>
      <c r="C35" s="83"/>
      <c r="D35" s="90"/>
      <c r="E35" s="83"/>
      <c r="F35" s="83"/>
      <c r="G35" s="84"/>
      <c r="H35" s="84"/>
      <c r="I35" s="100"/>
      <c r="J35" s="101"/>
      <c r="K35" s="109"/>
    </row>
    <row r="36" ht="20.1" customHeight="1" spans="2:11">
      <c r="B36" s="83">
        <v>3</v>
      </c>
      <c r="C36" s="83"/>
      <c r="D36" s="91"/>
      <c r="E36" s="83"/>
      <c r="F36" s="83"/>
      <c r="G36" s="84"/>
      <c r="H36" s="84"/>
      <c r="I36" s="100"/>
      <c r="J36" s="101"/>
      <c r="K36" s="102"/>
    </row>
    <row r="37" ht="20.1" customHeight="1" spans="2:11">
      <c r="B37" s="77" t="s">
        <v>27</v>
      </c>
      <c r="C37" s="87"/>
      <c r="D37" s="87"/>
      <c r="E37" s="87"/>
      <c r="F37" s="78"/>
      <c r="G37" s="88"/>
      <c r="H37" s="88"/>
      <c r="I37" s="104">
        <f>SUM(I34:J36)</f>
        <v>100</v>
      </c>
      <c r="J37" s="105"/>
      <c r="K37" s="106"/>
    </row>
    <row r="38" ht="20.1" customHeight="1" spans="2:11">
      <c r="B38" s="74" t="s">
        <v>30</v>
      </c>
      <c r="C38" s="74"/>
      <c r="D38" s="74"/>
      <c r="E38" s="74"/>
      <c r="F38" s="74" t="s">
        <v>31</v>
      </c>
      <c r="G38" s="74" t="s">
        <v>32</v>
      </c>
      <c r="H38" s="74"/>
      <c r="I38" s="74"/>
      <c r="J38" s="74" t="s">
        <v>33</v>
      </c>
      <c r="K38" s="7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43" workbookViewId="0">
      <selection activeCell="I33" sqref="I3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44"/>
      <c r="J2" s="44"/>
      <c r="K2" s="44"/>
      <c r="L2" s="44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5"/>
      <c r="J8" s="46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5"/>
      <c r="J9" s="47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5"/>
      <c r="J10" s="47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5"/>
      <c r="J11" s="47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5"/>
      <c r="J12" s="47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8"/>
      <c r="J13" s="49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5"/>
      <c r="J14" s="46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5"/>
      <c r="J15" s="47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8"/>
      <c r="J16" s="49"/>
    </row>
    <row r="17" customHeight="1" spans="1:10">
      <c r="A17" s="27">
        <v>3</v>
      </c>
      <c r="B17" s="28" t="s">
        <v>59</v>
      </c>
      <c r="C17" s="29">
        <v>0</v>
      </c>
      <c r="D17" s="27">
        <v>0</v>
      </c>
      <c r="E17" s="29">
        <f>C17*D17</f>
        <v>0</v>
      </c>
      <c r="F17" s="15">
        <v>418</v>
      </c>
      <c r="G17" s="15">
        <v>0</v>
      </c>
      <c r="H17" s="15">
        <f>F17+G17</f>
        <v>418</v>
      </c>
      <c r="I17" s="45" t="s">
        <v>60</v>
      </c>
      <c r="J17" s="50" t="s">
        <v>61</v>
      </c>
    </row>
    <row r="18" customHeight="1" spans="1:10">
      <c r="A18" s="30"/>
      <c r="B18" s="31"/>
      <c r="C18" s="32"/>
      <c r="D18" s="30"/>
      <c r="E18" s="32"/>
      <c r="F18" s="15">
        <v>489</v>
      </c>
      <c r="G18" s="15">
        <v>0</v>
      </c>
      <c r="H18" s="15">
        <f>F18+G18</f>
        <v>489</v>
      </c>
      <c r="I18" s="45" t="s">
        <v>60</v>
      </c>
      <c r="J18" s="51"/>
    </row>
    <row r="19" customHeight="1" spans="1:10">
      <c r="A19" s="30"/>
      <c r="B19" s="31"/>
      <c r="C19" s="32"/>
      <c r="D19" s="30"/>
      <c r="E19" s="32"/>
      <c r="F19" s="15">
        <v>970</v>
      </c>
      <c r="G19" s="15">
        <v>0</v>
      </c>
      <c r="H19" s="15">
        <f>F19+G19</f>
        <v>970</v>
      </c>
      <c r="I19" s="45" t="s">
        <v>60</v>
      </c>
      <c r="J19" s="51"/>
    </row>
    <row r="20" customHeight="1" spans="1:10">
      <c r="A20" s="30"/>
      <c r="B20" s="31"/>
      <c r="C20" s="32"/>
      <c r="D20" s="30"/>
      <c r="E20" s="32"/>
      <c r="F20" s="15">
        <v>361</v>
      </c>
      <c r="G20" s="15">
        <v>0</v>
      </c>
      <c r="H20" s="15">
        <f>F20+G20</f>
        <v>361</v>
      </c>
      <c r="I20" s="45" t="s">
        <v>60</v>
      </c>
      <c r="J20" s="51"/>
    </row>
    <row r="21" customFormat="1" customHeight="1" spans="1:10">
      <c r="A21" s="33"/>
      <c r="B21" s="34"/>
      <c r="C21" s="35"/>
      <c r="D21" s="33"/>
      <c r="E21" s="35"/>
      <c r="F21" s="15">
        <v>501</v>
      </c>
      <c r="G21" s="15">
        <v>0</v>
      </c>
      <c r="H21" s="15">
        <f>F21</f>
        <v>501</v>
      </c>
      <c r="I21" s="45" t="s">
        <v>60</v>
      </c>
      <c r="J21" s="52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2739</v>
      </c>
      <c r="G22" s="19">
        <f t="shared" ref="G22:H22" si="3">SUM(G17:G20)</f>
        <v>0</v>
      </c>
      <c r="H22" s="19">
        <f>SUM(H17:H21)</f>
        <v>2739</v>
      </c>
      <c r="I22" s="48"/>
      <c r="J22" s="53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45"/>
      <c r="J23" s="50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45"/>
      <c r="J24" s="51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8"/>
      <c r="J25" s="53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45"/>
      <c r="J26" s="46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45"/>
      <c r="J27" s="47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8"/>
      <c r="J28" s="49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45"/>
      <c r="J29" s="46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45"/>
      <c r="J30" s="51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45"/>
      <c r="J31" s="51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45"/>
      <c r="J32" s="51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8"/>
      <c r="J33" s="53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45"/>
      <c r="J34" s="54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45"/>
      <c r="J35" s="5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45"/>
      <c r="J36" s="55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45"/>
      <c r="J37" s="55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8"/>
      <c r="J38" s="56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45"/>
      <c r="J39" s="50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45"/>
      <c r="J40" s="51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8"/>
      <c r="J41" s="53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45"/>
      <c r="J42" s="46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45"/>
      <c r="J43" s="47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45"/>
      <c r="J44" s="47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8"/>
      <c r="J45" s="49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45"/>
      <c r="J46" s="55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8"/>
      <c r="J47" s="56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2739</v>
      </c>
      <c r="G48" s="19">
        <f>SUM(G47,G45,G41,G38,G33,G28,G25,G22,G16,G13)</f>
        <v>0</v>
      </c>
      <c r="H48" s="19">
        <f>H13+H22+H16+H25+H28+H33+H38+H41+H45+H47</f>
        <v>2739</v>
      </c>
      <c r="I48" s="48"/>
      <c r="J48" s="57"/>
    </row>
    <row r="52" customHeight="1" spans="1:9">
      <c r="A52" s="36" t="s">
        <v>82</v>
      </c>
      <c r="B52" s="37"/>
      <c r="C52" s="38" t="s">
        <v>83</v>
      </c>
      <c r="D52" s="38"/>
      <c r="E52" s="38" t="s">
        <v>84</v>
      </c>
      <c r="F52" s="38"/>
      <c r="G52" s="38" t="s">
        <v>85</v>
      </c>
      <c r="H52" s="38"/>
      <c r="I52" s="58" t="s">
        <v>86</v>
      </c>
    </row>
    <row r="53" customHeight="1" spans="1:9">
      <c r="A53" s="39">
        <f>E48</f>
        <v>0</v>
      </c>
      <c r="B53" s="40"/>
      <c r="C53" s="40">
        <f>H48</f>
        <v>2739</v>
      </c>
      <c r="D53" s="40"/>
      <c r="E53" s="40">
        <f>F48</f>
        <v>2739</v>
      </c>
      <c r="F53" s="40"/>
      <c r="G53" s="40">
        <f>G48</f>
        <v>0</v>
      </c>
      <c r="H53" s="40"/>
      <c r="I53" s="59">
        <f>A53-C53</f>
        <v>-2739</v>
      </c>
    </row>
    <row r="55" customHeight="1" spans="1:9">
      <c r="A55" s="41" t="s">
        <v>87</v>
      </c>
      <c r="B55" s="42"/>
      <c r="C55" s="43" t="s">
        <v>31</v>
      </c>
      <c r="D55" s="41"/>
      <c r="E55" s="41" t="s">
        <v>88</v>
      </c>
      <c r="F55" s="41"/>
      <c r="G55" s="41" t="s">
        <v>33</v>
      </c>
      <c r="H55" s="41"/>
      <c r="I55" s="42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2018-10-22T07:23:47Z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