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<sst xmlns="http://schemas.openxmlformats.org/spreadsheetml/2006/main" count="112" uniqueCount="107">
  <si>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</si>
  <si>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</si>
  <si>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</si>
  <si>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</si>
  <si>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</si>
  <si>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</si>
  <si>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</si>
  <si>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</si>
  <si>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</si>
  <si>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</si>
  <si>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</si>
  <si>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</si>
  <si>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</si>
  <si>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</si>
  <si>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</si>
  <si>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</si>
  <si>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</si>
  <si>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</si>
  <si>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</si>
  <si>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</si>
  <si>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</si>
  <si>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</si>
  <si>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</si>
  <si>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</si>
  <si>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</si>
  <si>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</si>
  <si>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</si>
  <si>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得宝湿巾</t>
  </si>
  <si>
    <t>尽量提供可用的原始发票，发票项目不可用的，且开票需要加收税点的可以不提供原始发票。网上交易均需提供交易截图。</t>
  </si>
  <si>
    <t>口罩</t>
  </si>
  <si>
    <t>宝宝椅</t>
  </si>
  <si>
    <t>品胜充电宝</t>
  </si>
  <si>
    <t>品胜充电线</t>
  </si>
  <si>
    <t>球网</t>
  </si>
  <si>
    <t>安耐晒</t>
  </si>
  <si>
    <t>亚克力收纳盒</t>
  </si>
  <si>
    <t>透明亚克力收纳盒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</si>
  <si>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</si>
  <si>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</si>
  <si>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</si>
  <si>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</si>
  <si>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</si>
  <si>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</si>
  <si>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</si>
  <si>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</si>
  <si>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</si>
  <si>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</si>
  <si>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r>
      <rPr>
        <sz val="10"/>
        <color theme="1"/>
        <rFont val="宋体"/>
        <charset val="134"/>
        <scheme val="minor"/>
      </rPr>
      <t>VOSS矿泉水</t>
    </r>
  </si>
  <si>
    <t>活动零食采买</t>
  </si>
  <si>
    <r>
      <rPr>
        <sz val="10"/>
        <color theme="1"/>
        <rFont val="宋体"/>
        <charset val="134"/>
        <scheme val="minor"/>
      </rPr>
      <t>都乐菠萝汁</t>
    </r>
  </si>
  <si>
    <r>
      <rPr>
        <sz val="10"/>
        <color theme="1"/>
        <rFont val="宋体"/>
        <charset val="134"/>
        <scheme val="minor"/>
      </rPr>
      <t>宾得宝</t>
    </r>
  </si>
  <si>
    <r>
      <rPr>
        <sz val="10"/>
        <color theme="1"/>
        <rFont val="宋体"/>
        <charset val="134"/>
        <scheme val="minor"/>
      </rPr>
      <t>酸辣粉</t>
    </r>
  </si>
  <si>
    <r>
      <rPr>
        <sz val="10"/>
        <color theme="1"/>
        <rFont val="宋体"/>
        <charset val="134"/>
        <scheme val="minor"/>
      </rPr>
      <t>高人拉面</t>
    </r>
  </si>
  <si>
    <r>
      <rPr>
        <sz val="10"/>
        <color theme="1"/>
        <rFont val="宋体"/>
        <charset val="134"/>
        <scheme val="minor"/>
      </rPr>
      <t>小鸡干脆面</t>
    </r>
  </si>
  <si>
    <r>
      <rPr>
        <sz val="10"/>
        <color theme="1"/>
        <rFont val="宋体"/>
        <charset val="134"/>
        <scheme val="minor"/>
      </rPr>
      <t>刺猬阿甘锅巴</t>
    </r>
  </si>
  <si>
    <r>
      <rPr>
        <sz val="10"/>
        <color theme="1"/>
        <rFont val="宋体"/>
        <charset val="134"/>
        <scheme val="minor"/>
      </rPr>
      <t>山椒脆笋</t>
    </r>
  </si>
  <si>
    <r>
      <rPr>
        <sz val="10"/>
        <color theme="1"/>
        <rFont val="宋体"/>
        <charset val="134"/>
        <scheme val="minor"/>
      </rPr>
      <t>趣多多</t>
    </r>
  </si>
  <si>
    <r>
      <rPr>
        <sz val="10"/>
        <color theme="1"/>
        <rFont val="宋体"/>
        <charset val="134"/>
        <scheme val="minor"/>
      </rPr>
      <t>口水娃多味花生</t>
    </r>
  </si>
  <si>
    <r>
      <rPr>
        <sz val="10"/>
        <color theme="1"/>
        <rFont val="宋体"/>
        <charset val="134"/>
        <scheme val="minor"/>
      </rPr>
      <t>小鱼干</t>
    </r>
  </si>
  <si>
    <r>
      <rPr>
        <sz val="10"/>
        <color theme="1"/>
        <rFont val="宋体"/>
        <charset val="134"/>
        <scheme val="minor"/>
      </rPr>
      <t>每日坚果</t>
    </r>
  </si>
  <si>
    <r>
      <rPr>
        <sz val="10"/>
        <color theme="1"/>
        <rFont val="宋体"/>
        <charset val="134"/>
        <scheme val="minor"/>
      </rPr>
      <t>卡尔顿肉松沙拉面包</t>
    </r>
  </si>
  <si>
    <r>
      <rPr>
        <sz val="10"/>
        <color theme="1"/>
        <rFont val="宋体"/>
        <charset val="134"/>
        <scheme val="minor"/>
      </rPr>
      <t>百草味素卤小分队</t>
    </r>
  </si>
  <si>
    <r>
      <rPr>
        <sz val="10"/>
        <color theme="1"/>
        <rFont val="宋体"/>
        <charset val="134"/>
        <scheme val="minor"/>
      </rPr>
      <t>百草味辣卤大礼包</t>
    </r>
  </si>
  <si>
    <r>
      <rPr>
        <sz val="10"/>
        <color theme="1"/>
        <rFont val="宋体"/>
        <charset val="134"/>
        <scheme val="minor"/>
      </rPr>
      <t>老板仔海苔卷</t>
    </r>
  </si>
  <si>
    <r>
      <rPr>
        <sz val="10"/>
        <color theme="1"/>
        <rFont val="宋体"/>
        <charset val="134"/>
        <scheme val="minor"/>
      </rPr>
      <t>无穷小鸡腿</t>
    </r>
  </si>
  <si>
    <r>
      <rPr>
        <sz val="10"/>
        <color theme="1"/>
        <rFont val="宋体"/>
        <charset val="134"/>
        <scheme val="minor"/>
      </rPr>
      <t>无穷盐焗鸡蛋</t>
    </r>
  </si>
  <si>
    <r>
      <rPr>
        <sz val="10"/>
        <color theme="1"/>
        <rFont val="宋体"/>
        <charset val="134"/>
        <scheme val="minor"/>
      </rPr>
      <t>双汇火腿肠</t>
    </r>
  </si>
  <si>
    <r>
      <rPr>
        <sz val="10"/>
        <color theme="1"/>
        <rFont val="宋体"/>
        <charset val="134"/>
        <scheme val="minor"/>
      </rPr>
      <t>王小卤虎皮凤爪</t>
    </r>
  </si>
  <si>
    <r>
      <rPr>
        <sz val="10"/>
        <color theme="1"/>
        <rFont val="宋体"/>
        <charset val="134"/>
        <scheme val="minor"/>
      </rPr>
      <t>鱼豆腐</t>
    </r>
  </si>
  <si>
    <r>
      <rPr>
        <sz val="10"/>
        <color theme="1"/>
        <rFont val="宋体"/>
        <charset val="134"/>
        <scheme val="minor"/>
      </rPr>
      <t>手撕素肉</t>
    </r>
  </si>
  <si>
    <r>
      <rPr>
        <sz val="10"/>
        <color theme="1"/>
        <rFont val="宋体"/>
        <charset val="134"/>
        <scheme val="minor"/>
      </rPr>
      <t>魔芋爽</t>
    </r>
  </si>
  <si>
    <r>
      <rPr>
        <sz val="10"/>
        <color theme="1"/>
        <rFont val="宋体"/>
        <charset val="134"/>
        <scheme val="minor"/>
      </rPr>
      <t>甘源什锦瓜子仁</t>
    </r>
  </si>
  <si>
    <r>
      <rPr>
        <sz val="10"/>
        <color theme="1"/>
        <rFont val="宋体"/>
        <charset val="134"/>
        <scheme val="minor"/>
      </rPr>
      <t>甘源青豌豆</t>
    </r>
  </si>
  <si>
    <r>
      <rPr>
        <sz val="10"/>
        <color theme="1"/>
        <rFont val="宋体"/>
        <charset val="134"/>
        <scheme val="minor"/>
      </rPr>
      <t>德芙巧克力</t>
    </r>
  </si>
  <si>
    <r>
      <rPr>
        <sz val="10"/>
        <color theme="1"/>
        <rFont val="宋体"/>
        <charset val="134"/>
        <scheme val="minor"/>
      </rPr>
      <t>雀巢脆脆鲨</t>
    </r>
  </si>
  <si>
    <r>
      <rPr>
        <sz val="10"/>
        <color theme="1"/>
        <rFont val="宋体"/>
        <charset val="134"/>
        <scheme val="minor"/>
      </rPr>
      <t>乳酸菌面包</t>
    </r>
  </si>
  <si>
    <r>
      <rPr>
        <sz val="10"/>
        <color theme="1"/>
        <rFont val="宋体"/>
        <charset val="134"/>
        <scheme val="minor"/>
      </rPr>
      <t>三只松鼠手撕肉铺</t>
    </r>
  </si>
  <si>
    <r>
      <rPr>
        <sz val="10"/>
        <color theme="1"/>
        <rFont val="宋体"/>
        <charset val="134"/>
        <scheme val="minor"/>
      </rPr>
      <t>百草味肉松饼</t>
    </r>
  </si>
  <si>
    <r>
      <rPr>
        <sz val="10"/>
        <color theme="1"/>
        <rFont val="宋体"/>
        <charset val="134"/>
        <scheme val="minor"/>
      </rPr>
      <t>维他柠檬茶</t>
    </r>
  </si>
  <si>
    <r>
      <rPr>
        <sz val="10"/>
        <color theme="1"/>
        <rFont val="宋体"/>
        <charset val="134"/>
        <scheme val="minor"/>
      </rPr>
      <t>可口可乐</t>
    </r>
  </si>
  <si>
    <r>
      <rPr>
        <sz val="10"/>
        <color theme="1"/>
        <rFont val="宋体"/>
        <charset val="134"/>
        <scheme val="minor"/>
      </rPr>
      <t>三得利乌龙茶</t>
    </r>
  </si>
  <si>
    <r>
      <rPr>
        <sz val="10"/>
        <color theme="1"/>
        <rFont val="宋体"/>
        <charset val="134"/>
        <scheme val="minor"/>
      </rPr>
      <t>水溶c</t>
    </r>
  </si>
  <si>
    <r>
      <rPr>
        <sz val="10"/>
        <color theme="1"/>
        <rFont val="宋体"/>
        <charset val="134"/>
        <scheme val="minor"/>
      </rPr>
      <t>和味道</t>
    </r>
  </si>
  <si>
    <r>
      <rPr>
        <sz val="10"/>
        <color theme="1"/>
        <rFont val="宋体"/>
        <charset val="134"/>
        <scheme val="minor"/>
      </rPr>
      <t>和情比利时进口饼干</t>
    </r>
  </si>
  <si>
    <r>
      <rPr>
        <sz val="10"/>
        <color theme="1"/>
        <rFont val="宋体"/>
        <charset val="134"/>
        <scheme val="minor"/>
      </rPr>
      <t>a2澳洲进口纯牛奶</t>
    </r>
  </si>
  <si>
    <r>
      <rPr>
        <sz val="10"/>
        <color theme="1"/>
        <rFont val="宋体"/>
        <charset val="134"/>
        <scheme val="minor"/>
      </rPr>
      <t>voss矿泉水</t>
    </r>
  </si>
  <si>
    <r>
      <rPr>
        <sz val="10"/>
        <color theme="1"/>
        <rFont val="宋体"/>
        <charset val="134"/>
        <scheme val="minor"/>
      </rPr>
      <t>if椰子水</t>
    </r>
  </si>
  <si>
    <r>
      <rPr>
        <sz val="10"/>
        <color theme="1"/>
        <rFont val="宋体"/>
        <charset val="134"/>
        <scheme val="minor"/>
      </rPr>
      <t>都乐</t>
    </r>
  </si>
  <si>
    <r>
      <rPr>
        <sz val="10"/>
        <color theme="1"/>
        <rFont val="宋体"/>
        <charset val="134"/>
        <scheme val="minor"/>
      </rPr>
      <t>山楂棒</t>
    </r>
  </si>
  <si>
    <r>
      <rPr>
        <sz val="10"/>
        <color theme="1"/>
        <rFont val="宋体"/>
        <charset val="134"/>
        <scheme val="minor"/>
      </rPr>
      <t>大米夹心米饼</t>
    </r>
  </si>
  <si>
    <r>
      <rPr>
        <sz val="10"/>
        <color theme="1"/>
        <rFont val="宋体"/>
        <charset val="134"/>
        <scheme val="minor"/>
      </rPr>
      <t>冻干奶酪块</t>
    </r>
  </si>
  <si>
    <r>
      <rPr>
        <sz val="10"/>
        <color theme="1"/>
        <rFont val="宋体"/>
        <charset val="134"/>
        <scheme val="minor"/>
      </rPr>
      <t>加钙面条</t>
    </r>
  </si>
  <si>
    <t>超市零食采买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</si>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</sst>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6" fillId="8" borderId="5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0" fontId="8" fillId="0" borderId="1" xfId="0" applyNumberFormat="1" applyFont="1" applyBorder="1" applyAlignment="1">
      <alignment horizontal="right" vertical="center"/>
    </xf>
    <xf numFmtId="0" fontId="9" fillId="8" borderId="5" xfId="0" applyFont="1" applyFill="1" applyBorder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177" fontId="5" fillId="5" borderId="8" xfId="0" applyNumberFormat="1" applyFont="1" applyFill="1" applyBorder="1" applyAlignment="1">
      <alignment horizontal="center" vertical="center"/>
    </xf>
    <xf numFmtId="177" fontId="5" fillId="5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2"/>
  <sheetViews>
    <sheetView tabSelected="1" zoomScale="76" zoomScaleNormal="76" topLeftCell="B1" workbookViewId="0">
      <selection activeCell="I79" sqref="I79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46.9038461538462" customWidth="1"/>
    <col min="7" max="7" width="23.8365384615385" customWidth="1"/>
    <col min="8" max="8" width="29.3173076923077" customWidth="1"/>
    <col min="9" max="9" width="67.6153846153846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7"/>
      <c r="J2" s="38"/>
      <c r="K2" s="39"/>
      <c r="L2" s="39"/>
    </row>
    <row r="4" customHeight="1" spans="8:10">
      <c r="H4" s="24" t="s">
        <v>1</v>
      </c>
      <c r="I4" s="40"/>
      <c r="J4" s="24" t="s">
        <v>2</v>
      </c>
    </row>
    <row r="5" customHeight="1" spans="8:10">
      <c r="H5" s="25"/>
      <c r="I5" s="41"/>
      <c r="J5" s="25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26" t="s">
        <v>6</v>
      </c>
      <c r="G6" s="26"/>
      <c r="H6" s="26"/>
      <c r="I6" s="42"/>
      <c r="J6" s="43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26" t="s">
        <v>11</v>
      </c>
      <c r="G7" s="26" t="s">
        <v>12</v>
      </c>
      <c r="H7" s="26" t="s">
        <v>13</v>
      </c>
      <c r="I7" s="44" t="s">
        <v>14</v>
      </c>
      <c r="J7" s="43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27"/>
      <c r="G8" s="27"/>
      <c r="H8" s="27"/>
      <c r="I8" s="45"/>
      <c r="J8" s="46" t="s">
        <v>16</v>
      </c>
    </row>
    <row r="9" s="1" customFormat="1" customHeight="1" spans="1:10">
      <c r="A9" s="15"/>
      <c r="B9" s="16" t="s">
        <v>17</v>
      </c>
      <c r="C9" s="17">
        <f>SUM(C8)</f>
        <v>0</v>
      </c>
      <c r="D9" s="17">
        <f>SUM(D8)</f>
        <v>0</v>
      </c>
      <c r="E9" s="17">
        <f>SUM(E8)</f>
        <v>0</v>
      </c>
      <c r="F9" s="28"/>
      <c r="G9" s="28"/>
      <c r="H9" s="28"/>
      <c r="I9" s="47"/>
      <c r="J9" s="48"/>
    </row>
    <row r="10" customHeight="1" spans="1:10">
      <c r="A10" s="18">
        <v>2</v>
      </c>
      <c r="B10" s="19" t="s">
        <v>18</v>
      </c>
      <c r="C10" s="20">
        <v>0</v>
      </c>
      <c r="D10" s="18">
        <v>0</v>
      </c>
      <c r="E10" s="20">
        <f>C10*D10</f>
        <v>0</v>
      </c>
      <c r="F10" s="27"/>
      <c r="G10" s="27"/>
      <c r="H10" s="27"/>
      <c r="I10" s="45"/>
      <c r="J10" s="46" t="s">
        <v>19</v>
      </c>
    </row>
    <row r="11" s="1" customFormat="1" customHeight="1" spans="1:10">
      <c r="A11" s="15"/>
      <c r="B11" s="16" t="s">
        <v>20</v>
      </c>
      <c r="C11" s="17">
        <f>SUM(C10)</f>
        <v>0</v>
      </c>
      <c r="D11" s="17">
        <f>SUM(D10)</f>
        <v>0</v>
      </c>
      <c r="E11" s="17">
        <f>SUM(E10)</f>
        <v>0</v>
      </c>
      <c r="F11" s="28"/>
      <c r="G11" s="28"/>
      <c r="H11" s="28"/>
      <c r="I11" s="47"/>
      <c r="J11" s="48"/>
    </row>
    <row r="12" customHeight="1" spans="1:10">
      <c r="A12" s="12">
        <v>3</v>
      </c>
      <c r="B12" s="13" t="s">
        <v>21</v>
      </c>
      <c r="C12" s="14">
        <v>0</v>
      </c>
      <c r="D12" s="12">
        <v>0</v>
      </c>
      <c r="E12" s="14">
        <f>C12*D12</f>
        <v>0</v>
      </c>
      <c r="F12" s="27"/>
      <c r="G12" s="27"/>
      <c r="H12" s="27"/>
      <c r="I12" s="49"/>
      <c r="J12" s="50" t="s">
        <v>22</v>
      </c>
    </row>
    <row r="13" s="1" customFormat="1" customHeight="1" spans="1:10">
      <c r="A13" s="15"/>
      <c r="B13" s="16" t="s">
        <v>23</v>
      </c>
      <c r="C13" s="17">
        <f>SUM(C12)</f>
        <v>0</v>
      </c>
      <c r="D13" s="17">
        <f t="shared" ref="D13:E13" si="0">SUM(D12)</f>
        <v>0</v>
      </c>
      <c r="E13" s="17">
        <f t="shared" si="0"/>
        <v>0</v>
      </c>
      <c r="F13" s="28"/>
      <c r="G13" s="28"/>
      <c r="H13" s="28"/>
      <c r="I13" s="47"/>
      <c r="J13" s="51"/>
    </row>
    <row r="14" ht="16.8" spans="1:10">
      <c r="A14" s="12">
        <v>4</v>
      </c>
      <c r="B14" s="13" t="s">
        <v>24</v>
      </c>
      <c r="C14" s="14">
        <v>0</v>
      </c>
      <c r="D14" s="12">
        <v>0</v>
      </c>
      <c r="E14" s="14">
        <v>0</v>
      </c>
      <c r="F14" s="29"/>
      <c r="H14" s="27"/>
      <c r="I14" s="52"/>
      <c r="J14" s="50"/>
    </row>
    <row r="15" s="1" customFormat="1" customHeight="1" spans="1:10">
      <c r="A15" s="15"/>
      <c r="B15" s="16" t="s">
        <v>25</v>
      </c>
      <c r="C15" s="17">
        <v>0</v>
      </c>
      <c r="D15" s="17">
        <f t="shared" ref="D15" si="1">SUM(D14)</f>
        <v>0</v>
      </c>
      <c r="E15" s="17">
        <v>0</v>
      </c>
      <c r="F15" s="28"/>
      <c r="G15" s="28"/>
      <c r="H15" s="28"/>
      <c r="I15" s="47"/>
      <c r="J15" s="51"/>
    </row>
    <row r="16" ht="16.8" spans="1:10">
      <c r="A16" s="18">
        <v>5</v>
      </c>
      <c r="B16" s="19" t="s">
        <v>26</v>
      </c>
      <c r="C16" s="20">
        <v>0</v>
      </c>
      <c r="D16" s="18">
        <v>0</v>
      </c>
      <c r="E16" s="20">
        <v>0</v>
      </c>
      <c r="F16" s="30">
        <v>472</v>
      </c>
      <c r="G16" s="31">
        <v>0</v>
      </c>
      <c r="H16" s="30">
        <v>472</v>
      </c>
      <c r="I16" s="30" t="s">
        <v>27</v>
      </c>
      <c r="J16" s="46" t="s">
        <v>28</v>
      </c>
    </row>
    <row r="17" customHeight="1" spans="1:10">
      <c r="A17" s="21"/>
      <c r="B17" s="22"/>
      <c r="C17" s="23"/>
      <c r="D17" s="21"/>
      <c r="E17" s="23"/>
      <c r="F17" s="30">
        <v>137</v>
      </c>
      <c r="G17" s="31">
        <v>0</v>
      </c>
      <c r="H17" s="30">
        <v>137</v>
      </c>
      <c r="I17" s="30" t="s">
        <v>29</v>
      </c>
      <c r="J17" s="53"/>
    </row>
    <row r="18" customHeight="1" spans="1:10">
      <c r="A18" s="21"/>
      <c r="B18" s="22"/>
      <c r="C18" s="23"/>
      <c r="D18" s="21"/>
      <c r="E18" s="23"/>
      <c r="F18" s="30">
        <v>1199</v>
      </c>
      <c r="G18" s="31">
        <v>0</v>
      </c>
      <c r="H18" s="30">
        <v>1199</v>
      </c>
      <c r="I18" s="30" t="s">
        <v>30</v>
      </c>
      <c r="J18" s="53"/>
    </row>
    <row r="19" customHeight="1" spans="1:10">
      <c r="A19" s="21"/>
      <c r="B19" s="22"/>
      <c r="C19" s="23"/>
      <c r="D19" s="21"/>
      <c r="E19" s="23"/>
      <c r="F19" s="30">
        <v>2650</v>
      </c>
      <c r="G19" s="31">
        <v>0</v>
      </c>
      <c r="H19" s="30">
        <v>2650</v>
      </c>
      <c r="I19" s="30" t="s">
        <v>31</v>
      </c>
      <c r="J19" s="53"/>
    </row>
    <row r="20" customHeight="1" spans="1:10">
      <c r="A20" s="21"/>
      <c r="B20" s="22"/>
      <c r="C20" s="23"/>
      <c r="D20" s="21"/>
      <c r="E20" s="23"/>
      <c r="F20" s="30">
        <v>2666</v>
      </c>
      <c r="G20" s="31">
        <v>0</v>
      </c>
      <c r="H20" s="30">
        <v>2666</v>
      </c>
      <c r="I20" s="30" t="s">
        <v>32</v>
      </c>
      <c r="J20" s="53"/>
    </row>
    <row r="21" customHeight="1" spans="1:10">
      <c r="A21" s="21"/>
      <c r="B21" s="22"/>
      <c r="C21" s="23"/>
      <c r="D21" s="21"/>
      <c r="E21" s="23"/>
      <c r="F21" s="30">
        <v>138</v>
      </c>
      <c r="G21" s="31">
        <v>0</v>
      </c>
      <c r="H21" s="30">
        <v>138</v>
      </c>
      <c r="I21" s="30" t="s">
        <v>33</v>
      </c>
      <c r="J21" s="53"/>
    </row>
    <row r="22" customHeight="1" spans="1:10">
      <c r="A22" s="21"/>
      <c r="B22" s="22"/>
      <c r="C22" s="23"/>
      <c r="D22" s="21"/>
      <c r="E22" s="23"/>
      <c r="F22" s="30">
        <v>780</v>
      </c>
      <c r="G22" s="31">
        <v>0</v>
      </c>
      <c r="H22" s="30">
        <v>780</v>
      </c>
      <c r="I22" s="30" t="s">
        <v>30</v>
      </c>
      <c r="J22" s="53"/>
    </row>
    <row r="23" customHeight="1" spans="1:10">
      <c r="A23" s="21"/>
      <c r="B23" s="22"/>
      <c r="C23" s="23"/>
      <c r="D23" s="21"/>
      <c r="E23" s="23"/>
      <c r="F23" s="32">
        <v>32280</v>
      </c>
      <c r="G23" s="31">
        <v>0</v>
      </c>
      <c r="H23" s="32">
        <v>32280</v>
      </c>
      <c r="I23" s="32" t="s">
        <v>34</v>
      </c>
      <c r="J23" s="53"/>
    </row>
    <row r="24" customHeight="1" spans="1:10">
      <c r="A24" s="21"/>
      <c r="B24" s="22"/>
      <c r="C24" s="23"/>
      <c r="D24" s="21"/>
      <c r="E24" s="23"/>
      <c r="F24" s="33">
        <v>1180</v>
      </c>
      <c r="G24" s="31">
        <v>0</v>
      </c>
      <c r="H24" s="33">
        <v>1180</v>
      </c>
      <c r="I24" s="33" t="s">
        <v>35</v>
      </c>
      <c r="J24" s="53"/>
    </row>
    <row r="25" customHeight="1" spans="1:10">
      <c r="A25" s="21"/>
      <c r="B25" s="22"/>
      <c r="C25" s="23"/>
      <c r="D25" s="21"/>
      <c r="E25" s="23"/>
      <c r="F25" s="34">
        <v>5840</v>
      </c>
      <c r="G25" s="31">
        <v>0</v>
      </c>
      <c r="H25" s="34">
        <v>5840</v>
      </c>
      <c r="I25" s="34" t="s">
        <v>36</v>
      </c>
      <c r="J25" s="53"/>
    </row>
    <row r="26" s="1" customFormat="1" customHeight="1" spans="1:10">
      <c r="A26" s="15"/>
      <c r="B26" s="16" t="s">
        <v>37</v>
      </c>
      <c r="C26" s="17"/>
      <c r="D26" s="17"/>
      <c r="E26" s="17"/>
      <c r="F26" s="28">
        <f t="shared" ref="F26:H26" si="2">SUM(F16:F25)</f>
        <v>47342</v>
      </c>
      <c r="G26" s="28">
        <f t="shared" si="2"/>
        <v>0</v>
      </c>
      <c r="H26" s="28">
        <f t="shared" si="2"/>
        <v>47342</v>
      </c>
      <c r="I26" s="47"/>
      <c r="J26" s="48"/>
    </row>
    <row r="27" customHeight="1" spans="1:10">
      <c r="A27" s="12">
        <v>6</v>
      </c>
      <c r="B27" s="13" t="s">
        <v>38</v>
      </c>
      <c r="C27" s="14">
        <v>0</v>
      </c>
      <c r="D27" s="12">
        <v>0</v>
      </c>
      <c r="E27" s="14">
        <f>C27*D27</f>
        <v>0</v>
      </c>
      <c r="F27" s="35"/>
      <c r="G27" s="35"/>
      <c r="I27" s="35"/>
      <c r="J27" s="46" t="s">
        <v>39</v>
      </c>
    </row>
    <row r="28" s="1" customFormat="1" customHeight="1" spans="1:10">
      <c r="A28" s="15"/>
      <c r="B28" s="16" t="s">
        <v>40</v>
      </c>
      <c r="C28" s="17">
        <f>SUM(C27)</f>
        <v>0</v>
      </c>
      <c r="D28" s="17">
        <f>SUM(D27)</f>
        <v>0</v>
      </c>
      <c r="E28" s="17">
        <f>SUM(E27)</f>
        <v>0</v>
      </c>
      <c r="F28" s="28"/>
      <c r="G28" s="28"/>
      <c r="H28" s="28"/>
      <c r="I28" s="47"/>
      <c r="J28" s="51"/>
    </row>
    <row r="29" customHeight="1" spans="1:10">
      <c r="A29" s="12">
        <v>7</v>
      </c>
      <c r="B29" s="13" t="s">
        <v>41</v>
      </c>
      <c r="C29" s="14">
        <v>0</v>
      </c>
      <c r="D29" s="12">
        <v>0</v>
      </c>
      <c r="E29" s="14">
        <f>C29*D29</f>
        <v>0</v>
      </c>
      <c r="F29" s="27"/>
      <c r="G29" s="27"/>
      <c r="H29" s="27"/>
      <c r="I29" s="45"/>
      <c r="J29" s="50"/>
    </row>
    <row r="30" s="1" customFormat="1" customHeight="1" spans="1:10">
      <c r="A30" s="15"/>
      <c r="B30" s="16" t="s">
        <v>42</v>
      </c>
      <c r="C30" s="17">
        <f>SUM(C29)</f>
        <v>0</v>
      </c>
      <c r="D30" s="17">
        <f t="shared" ref="D30:E30" si="3">SUM(D29)</f>
        <v>0</v>
      </c>
      <c r="E30" s="17">
        <f t="shared" si="3"/>
        <v>0</v>
      </c>
      <c r="F30" s="28"/>
      <c r="G30" s="28"/>
      <c r="H30" s="28"/>
      <c r="I30" s="47"/>
      <c r="J30" s="51"/>
    </row>
    <row r="31" customHeight="1" spans="1:10">
      <c r="A31" s="12">
        <v>8</v>
      </c>
      <c r="B31" s="13" t="s">
        <v>43</v>
      </c>
      <c r="C31" s="14">
        <v>0</v>
      </c>
      <c r="D31" s="12">
        <v>0</v>
      </c>
      <c r="E31" s="14">
        <f>C31*D31</f>
        <v>0</v>
      </c>
      <c r="F31" s="27"/>
      <c r="G31" s="27"/>
      <c r="H31" s="27"/>
      <c r="I31" s="45"/>
      <c r="J31" s="50" t="s">
        <v>44</v>
      </c>
    </row>
    <row r="32" s="1" customFormat="1" customHeight="1" spans="1:10">
      <c r="A32" s="15"/>
      <c r="B32" s="16" t="s">
        <v>45</v>
      </c>
      <c r="C32" s="17">
        <f>SUM(C31)</f>
        <v>0</v>
      </c>
      <c r="D32" s="17">
        <f t="shared" ref="D32:E32" si="4">SUM(D31)</f>
        <v>0</v>
      </c>
      <c r="E32" s="17">
        <f t="shared" si="4"/>
        <v>0</v>
      </c>
      <c r="F32" s="28"/>
      <c r="G32" s="28"/>
      <c r="H32" s="28"/>
      <c r="I32" s="47"/>
      <c r="J32" s="51"/>
    </row>
    <row r="33" customHeight="1" spans="1:10">
      <c r="A33" s="12">
        <v>9</v>
      </c>
      <c r="B33" s="13" t="s">
        <v>46</v>
      </c>
      <c r="C33" s="14">
        <v>0</v>
      </c>
      <c r="D33" s="12">
        <v>0</v>
      </c>
      <c r="E33" s="14">
        <f>C33*D33</f>
        <v>0</v>
      </c>
      <c r="F33" s="36">
        <v>1790.5</v>
      </c>
      <c r="G33" s="14">
        <v>0</v>
      </c>
      <c r="H33" s="36">
        <v>1790.5</v>
      </c>
      <c r="I33" s="36" t="s">
        <v>47</v>
      </c>
      <c r="J33" s="46" t="s">
        <v>48</v>
      </c>
    </row>
    <row r="34" customHeight="1" spans="1:10">
      <c r="A34" s="12"/>
      <c r="B34" s="13"/>
      <c r="C34" s="14"/>
      <c r="D34" s="12"/>
      <c r="E34" s="14"/>
      <c r="F34" s="36">
        <v>941.85</v>
      </c>
      <c r="G34" s="14">
        <v>0</v>
      </c>
      <c r="H34" s="36">
        <v>941.85</v>
      </c>
      <c r="I34" s="36" t="s">
        <v>49</v>
      </c>
      <c r="J34" s="53"/>
    </row>
    <row r="35" customHeight="1" spans="1:10">
      <c r="A35" s="12"/>
      <c r="B35" s="13"/>
      <c r="C35" s="14"/>
      <c r="D35" s="12"/>
      <c r="E35" s="14"/>
      <c r="F35" s="36">
        <v>3888</v>
      </c>
      <c r="G35" s="14">
        <v>0</v>
      </c>
      <c r="H35" s="36">
        <v>3888</v>
      </c>
      <c r="I35" s="36" t="s">
        <v>50</v>
      </c>
      <c r="J35" s="53"/>
    </row>
    <row r="36" customHeight="1" spans="1:10">
      <c r="A36" s="12"/>
      <c r="B36" s="13"/>
      <c r="C36" s="14"/>
      <c r="D36" s="12"/>
      <c r="E36" s="14"/>
      <c r="F36" s="36">
        <v>2707.6</v>
      </c>
      <c r="G36" s="14">
        <v>0</v>
      </c>
      <c r="H36" s="36">
        <v>2707.6</v>
      </c>
      <c r="I36" s="36" t="s">
        <v>51</v>
      </c>
      <c r="J36" s="53"/>
    </row>
    <row r="37" customHeight="1" spans="1:10">
      <c r="A37" s="12"/>
      <c r="B37" s="13"/>
      <c r="C37" s="14"/>
      <c r="D37" s="12"/>
      <c r="E37" s="14"/>
      <c r="F37" s="36">
        <v>2551</v>
      </c>
      <c r="G37" s="14">
        <v>0</v>
      </c>
      <c r="H37" s="36">
        <v>2551</v>
      </c>
      <c r="I37" s="36" t="s">
        <v>52</v>
      </c>
      <c r="J37" s="53"/>
    </row>
    <row r="38" customHeight="1" spans="1:10">
      <c r="A38" s="12"/>
      <c r="B38" s="13"/>
      <c r="C38" s="14"/>
      <c r="D38" s="12"/>
      <c r="E38" s="14"/>
      <c r="F38" s="36">
        <v>1395.4</v>
      </c>
      <c r="G38" s="14">
        <v>0</v>
      </c>
      <c r="H38" s="36">
        <v>1395.4</v>
      </c>
      <c r="I38" s="36" t="s">
        <v>53</v>
      </c>
      <c r="J38" s="53"/>
    </row>
    <row r="39" customHeight="1" spans="1:10">
      <c r="A39" s="12"/>
      <c r="B39" s="13"/>
      <c r="C39" s="14"/>
      <c r="D39" s="12"/>
      <c r="E39" s="14"/>
      <c r="F39" s="36">
        <v>458.9</v>
      </c>
      <c r="G39" s="14">
        <v>0</v>
      </c>
      <c r="H39" s="36">
        <v>458.9</v>
      </c>
      <c r="I39" s="36" t="s">
        <v>54</v>
      </c>
      <c r="J39" s="53"/>
    </row>
    <row r="40" customHeight="1" spans="1:10">
      <c r="A40" s="12"/>
      <c r="B40" s="13"/>
      <c r="C40" s="14"/>
      <c r="D40" s="12"/>
      <c r="E40" s="14"/>
      <c r="F40" s="36">
        <v>1096</v>
      </c>
      <c r="G40" s="14">
        <v>0</v>
      </c>
      <c r="H40" s="36">
        <v>1096</v>
      </c>
      <c r="I40" s="36" t="s">
        <v>55</v>
      </c>
      <c r="J40" s="53"/>
    </row>
    <row r="41" customHeight="1" spans="1:10">
      <c r="A41" s="12"/>
      <c r="B41" s="13"/>
      <c r="C41" s="14"/>
      <c r="D41" s="12"/>
      <c r="E41" s="14"/>
      <c r="F41" s="36">
        <v>1253.7</v>
      </c>
      <c r="G41" s="14">
        <v>0</v>
      </c>
      <c r="H41" s="36">
        <v>1253.7</v>
      </c>
      <c r="I41" s="36" t="s">
        <v>56</v>
      </c>
      <c r="J41" s="53"/>
    </row>
    <row r="42" customHeight="1" spans="1:10">
      <c r="A42" s="12"/>
      <c r="B42" s="13"/>
      <c r="C42" s="14"/>
      <c r="D42" s="12"/>
      <c r="E42" s="14"/>
      <c r="F42" s="36">
        <v>500.4</v>
      </c>
      <c r="G42" s="14">
        <v>0</v>
      </c>
      <c r="H42" s="36">
        <v>500.4</v>
      </c>
      <c r="I42" s="36" t="s">
        <v>57</v>
      </c>
      <c r="J42" s="53"/>
    </row>
    <row r="43" customHeight="1" spans="1:10">
      <c r="A43" s="12"/>
      <c r="B43" s="13"/>
      <c r="C43" s="14"/>
      <c r="D43" s="12"/>
      <c r="E43" s="14"/>
      <c r="F43" s="36">
        <v>833.2</v>
      </c>
      <c r="G43" s="14">
        <v>0</v>
      </c>
      <c r="H43" s="36">
        <v>833.2</v>
      </c>
      <c r="I43" s="36" t="s">
        <v>58</v>
      </c>
      <c r="J43" s="53"/>
    </row>
    <row r="44" customHeight="1" spans="1:10">
      <c r="A44" s="12"/>
      <c r="B44" s="13"/>
      <c r="C44" s="14"/>
      <c r="D44" s="12"/>
      <c r="E44" s="14"/>
      <c r="F44" s="36">
        <v>3150</v>
      </c>
      <c r="G44" s="14">
        <v>0</v>
      </c>
      <c r="H44" s="36">
        <v>3150</v>
      </c>
      <c r="I44" s="36" t="s">
        <v>59</v>
      </c>
      <c r="J44" s="53"/>
    </row>
    <row r="45" customHeight="1" spans="1:10">
      <c r="A45" s="12"/>
      <c r="B45" s="13"/>
      <c r="C45" s="14"/>
      <c r="D45" s="12"/>
      <c r="E45" s="14"/>
      <c r="F45" s="36">
        <v>1337.25</v>
      </c>
      <c r="G45" s="14">
        <v>0</v>
      </c>
      <c r="H45" s="36">
        <v>1337.25</v>
      </c>
      <c r="I45" s="36" t="s">
        <v>60</v>
      </c>
      <c r="J45" s="53"/>
    </row>
    <row r="46" customHeight="1" spans="1:10">
      <c r="A46" s="12"/>
      <c r="B46" s="13"/>
      <c r="C46" s="14"/>
      <c r="D46" s="12"/>
      <c r="E46" s="14"/>
      <c r="F46" s="36">
        <v>834</v>
      </c>
      <c r="G46" s="14">
        <v>0</v>
      </c>
      <c r="H46" s="36">
        <v>834</v>
      </c>
      <c r="I46" s="36" t="s">
        <v>61</v>
      </c>
      <c r="J46" s="53"/>
    </row>
    <row r="47" customHeight="1" spans="1:10">
      <c r="A47" s="12"/>
      <c r="B47" s="13"/>
      <c r="C47" s="14"/>
      <c r="D47" s="12"/>
      <c r="E47" s="14"/>
      <c r="F47" s="36">
        <v>1095</v>
      </c>
      <c r="G47" s="14">
        <v>0</v>
      </c>
      <c r="H47" s="36">
        <v>1095</v>
      </c>
      <c r="I47" s="36" t="s">
        <v>62</v>
      </c>
      <c r="J47" s="53"/>
    </row>
    <row r="48" customHeight="1" spans="1:10">
      <c r="A48" s="12"/>
      <c r="B48" s="13"/>
      <c r="C48" s="14"/>
      <c r="D48" s="12"/>
      <c r="E48" s="14"/>
      <c r="F48" s="36">
        <v>1345.5</v>
      </c>
      <c r="G48" s="14">
        <v>0</v>
      </c>
      <c r="H48" s="36">
        <v>1345.5</v>
      </c>
      <c r="I48" s="36" t="s">
        <v>63</v>
      </c>
      <c r="J48" s="53"/>
    </row>
    <row r="49" customHeight="1" spans="1:10">
      <c r="A49" s="12"/>
      <c r="B49" s="13"/>
      <c r="C49" s="14"/>
      <c r="D49" s="12"/>
      <c r="E49" s="14"/>
      <c r="F49" s="36">
        <v>1748</v>
      </c>
      <c r="G49" s="14">
        <v>0</v>
      </c>
      <c r="H49" s="36">
        <v>1748</v>
      </c>
      <c r="I49" s="36" t="s">
        <v>64</v>
      </c>
      <c r="J49" s="53"/>
    </row>
    <row r="50" customHeight="1" spans="1:10">
      <c r="A50" s="12"/>
      <c r="B50" s="13"/>
      <c r="C50" s="14"/>
      <c r="D50" s="12"/>
      <c r="E50" s="14"/>
      <c r="F50" s="36">
        <v>1272</v>
      </c>
      <c r="G50" s="14">
        <v>0</v>
      </c>
      <c r="H50" s="36">
        <v>1272</v>
      </c>
      <c r="I50" s="36" t="s">
        <v>65</v>
      </c>
      <c r="J50" s="53"/>
    </row>
    <row r="51" customHeight="1" spans="1:10">
      <c r="A51" s="12"/>
      <c r="B51" s="13"/>
      <c r="C51" s="14"/>
      <c r="D51" s="12"/>
      <c r="E51" s="14"/>
      <c r="F51" s="36">
        <v>689.01</v>
      </c>
      <c r="G51" s="14">
        <v>0</v>
      </c>
      <c r="H51" s="36">
        <v>689.01</v>
      </c>
      <c r="I51" s="36" t="s">
        <v>66</v>
      </c>
      <c r="J51" s="53"/>
    </row>
    <row r="52" customHeight="1" spans="1:10">
      <c r="A52" s="12"/>
      <c r="B52" s="13"/>
      <c r="C52" s="14"/>
      <c r="D52" s="12"/>
      <c r="E52" s="14"/>
      <c r="F52" s="36">
        <v>2975.76</v>
      </c>
      <c r="G52" s="14">
        <v>0</v>
      </c>
      <c r="H52" s="36">
        <v>2975.76</v>
      </c>
      <c r="I52" s="36" t="s">
        <v>67</v>
      </c>
      <c r="J52" s="53"/>
    </row>
    <row r="53" customHeight="1" spans="1:10">
      <c r="A53" s="12"/>
      <c r="B53" s="13"/>
      <c r="C53" s="14"/>
      <c r="D53" s="12"/>
      <c r="E53" s="14"/>
      <c r="F53" s="36">
        <v>329</v>
      </c>
      <c r="G53" s="14">
        <v>0</v>
      </c>
      <c r="H53" s="36">
        <v>329</v>
      </c>
      <c r="I53" s="36" t="s">
        <v>68</v>
      </c>
      <c r="J53" s="53"/>
    </row>
    <row r="54" customHeight="1" spans="1:10">
      <c r="A54" s="12"/>
      <c r="B54" s="13"/>
      <c r="C54" s="14"/>
      <c r="D54" s="12"/>
      <c r="E54" s="14"/>
      <c r="F54" s="36">
        <v>318</v>
      </c>
      <c r="G54" s="14">
        <v>0</v>
      </c>
      <c r="H54" s="36">
        <v>318</v>
      </c>
      <c r="I54" s="36" t="s">
        <v>69</v>
      </c>
      <c r="J54" s="53"/>
    </row>
    <row r="55" customHeight="1" spans="1:10">
      <c r="A55" s="12"/>
      <c r="B55" s="13"/>
      <c r="C55" s="14"/>
      <c r="D55" s="12"/>
      <c r="E55" s="14"/>
      <c r="F55" s="36">
        <v>636.8</v>
      </c>
      <c r="G55" s="14">
        <v>0</v>
      </c>
      <c r="H55" s="36">
        <v>636.8</v>
      </c>
      <c r="I55" s="36" t="s">
        <v>70</v>
      </c>
      <c r="J55" s="53"/>
    </row>
    <row r="56" customHeight="1" spans="1:10">
      <c r="A56" s="12"/>
      <c r="B56" s="13"/>
      <c r="C56" s="14"/>
      <c r="D56" s="12"/>
      <c r="E56" s="14"/>
      <c r="F56" s="36">
        <v>447.4</v>
      </c>
      <c r="G56" s="14">
        <v>0</v>
      </c>
      <c r="H56" s="36">
        <v>447.4</v>
      </c>
      <c r="I56" s="36" t="s">
        <v>71</v>
      </c>
      <c r="J56" s="53"/>
    </row>
    <row r="57" customHeight="1" spans="1:10">
      <c r="A57" s="12"/>
      <c r="B57" s="13"/>
      <c r="C57" s="14"/>
      <c r="D57" s="12"/>
      <c r="E57" s="14"/>
      <c r="F57" s="36">
        <v>448.4</v>
      </c>
      <c r="G57" s="14">
        <v>0</v>
      </c>
      <c r="H57" s="36">
        <v>448.4</v>
      </c>
      <c r="I57" s="36" t="s">
        <v>72</v>
      </c>
      <c r="J57" s="53"/>
    </row>
    <row r="58" customHeight="1" spans="1:10">
      <c r="A58" s="12"/>
      <c r="B58" s="13"/>
      <c r="C58" s="14"/>
      <c r="D58" s="12"/>
      <c r="E58" s="14"/>
      <c r="F58" s="36">
        <v>1046.5</v>
      </c>
      <c r="G58" s="14">
        <v>0</v>
      </c>
      <c r="H58" s="36">
        <v>1046.5</v>
      </c>
      <c r="I58" s="36" t="s">
        <v>73</v>
      </c>
      <c r="J58" s="53"/>
    </row>
    <row r="59" customHeight="1" spans="1:10">
      <c r="A59" s="12"/>
      <c r="B59" s="13"/>
      <c r="C59" s="14"/>
      <c r="D59" s="12"/>
      <c r="E59" s="14"/>
      <c r="F59" s="36">
        <v>996</v>
      </c>
      <c r="G59" s="14">
        <v>0</v>
      </c>
      <c r="H59" s="36">
        <v>996</v>
      </c>
      <c r="I59" s="36" t="s">
        <v>74</v>
      </c>
      <c r="J59" s="53"/>
    </row>
    <row r="60" customHeight="1" spans="1:10">
      <c r="A60" s="12"/>
      <c r="B60" s="13"/>
      <c r="C60" s="14"/>
      <c r="D60" s="12"/>
      <c r="E60" s="14"/>
      <c r="F60" s="36">
        <v>598.5</v>
      </c>
      <c r="G60" s="14">
        <v>0</v>
      </c>
      <c r="H60" s="36">
        <v>598.5</v>
      </c>
      <c r="I60" s="36" t="s">
        <v>75</v>
      </c>
      <c r="J60" s="53"/>
    </row>
    <row r="61" customHeight="1" spans="1:10">
      <c r="A61" s="12"/>
      <c r="B61" s="13"/>
      <c r="C61" s="14"/>
      <c r="D61" s="12"/>
      <c r="E61" s="14"/>
      <c r="F61" s="36">
        <v>897</v>
      </c>
      <c r="G61" s="14">
        <v>0</v>
      </c>
      <c r="H61" s="36">
        <v>897</v>
      </c>
      <c r="I61" s="36" t="s">
        <v>76</v>
      </c>
      <c r="J61" s="53"/>
    </row>
    <row r="62" customHeight="1" spans="1:10">
      <c r="A62" s="12"/>
      <c r="B62" s="13"/>
      <c r="C62" s="14"/>
      <c r="D62" s="12"/>
      <c r="E62" s="14"/>
      <c r="F62" s="36">
        <v>518</v>
      </c>
      <c r="G62" s="14">
        <v>0</v>
      </c>
      <c r="H62" s="36">
        <v>518</v>
      </c>
      <c r="I62" s="36" t="s">
        <v>77</v>
      </c>
      <c r="J62" s="53"/>
    </row>
    <row r="63" customHeight="1" spans="1:10">
      <c r="A63" s="12"/>
      <c r="B63" s="13"/>
      <c r="C63" s="14"/>
      <c r="D63" s="12"/>
      <c r="E63" s="14"/>
      <c r="F63" s="36">
        <v>1395</v>
      </c>
      <c r="G63" s="14">
        <v>0</v>
      </c>
      <c r="H63" s="36">
        <v>1395</v>
      </c>
      <c r="I63" s="36" t="s">
        <v>78</v>
      </c>
      <c r="J63" s="53"/>
    </row>
    <row r="64" customHeight="1" spans="1:10">
      <c r="A64" s="12"/>
      <c r="B64" s="13"/>
      <c r="C64" s="14"/>
      <c r="D64" s="12"/>
      <c r="E64" s="14"/>
      <c r="F64" s="36">
        <v>397</v>
      </c>
      <c r="G64" s="14">
        <v>0</v>
      </c>
      <c r="H64" s="36">
        <v>397</v>
      </c>
      <c r="I64" s="36" t="s">
        <v>79</v>
      </c>
      <c r="J64" s="53"/>
    </row>
    <row r="65" customHeight="1" spans="1:10">
      <c r="A65" s="12"/>
      <c r="B65" s="13"/>
      <c r="C65" s="14"/>
      <c r="D65" s="12"/>
      <c r="E65" s="14"/>
      <c r="F65" s="36">
        <v>910</v>
      </c>
      <c r="G65" s="14">
        <v>0</v>
      </c>
      <c r="H65" s="36">
        <v>910</v>
      </c>
      <c r="I65" s="36" t="s">
        <v>80</v>
      </c>
      <c r="J65" s="53"/>
    </row>
    <row r="66" customHeight="1" spans="1:10">
      <c r="A66" s="12"/>
      <c r="B66" s="13"/>
      <c r="C66" s="14"/>
      <c r="D66" s="12"/>
      <c r="E66" s="14"/>
      <c r="F66" s="36">
        <v>1043.5</v>
      </c>
      <c r="G66" s="14">
        <v>0</v>
      </c>
      <c r="H66" s="36">
        <v>1043.5</v>
      </c>
      <c r="I66" s="36" t="s">
        <v>81</v>
      </c>
      <c r="J66" s="53"/>
    </row>
    <row r="67" customHeight="1" spans="1:10">
      <c r="A67" s="12"/>
      <c r="B67" s="13"/>
      <c r="C67" s="14"/>
      <c r="D67" s="12"/>
      <c r="E67" s="14"/>
      <c r="F67" s="36">
        <v>3214</v>
      </c>
      <c r="G67" s="14">
        <v>0</v>
      </c>
      <c r="H67" s="36">
        <v>3214</v>
      </c>
      <c r="I67" s="36" t="s">
        <v>82</v>
      </c>
      <c r="J67" s="53"/>
    </row>
    <row r="68" customHeight="1" spans="1:10">
      <c r="A68" s="12"/>
      <c r="B68" s="13"/>
      <c r="C68" s="14"/>
      <c r="D68" s="12"/>
      <c r="E68" s="14"/>
      <c r="F68" s="36">
        <v>557.6</v>
      </c>
      <c r="G68" s="14">
        <v>0</v>
      </c>
      <c r="H68" s="36">
        <v>557.6</v>
      </c>
      <c r="I68" s="36" t="s">
        <v>83</v>
      </c>
      <c r="J68" s="53"/>
    </row>
    <row r="69" customHeight="1" spans="1:10">
      <c r="A69" s="12"/>
      <c r="B69" s="13"/>
      <c r="C69" s="14"/>
      <c r="D69" s="12"/>
      <c r="E69" s="14"/>
      <c r="F69" s="36">
        <v>2490.4</v>
      </c>
      <c r="G69" s="14">
        <v>0</v>
      </c>
      <c r="H69" s="36">
        <v>2490.4</v>
      </c>
      <c r="I69" s="36" t="s">
        <v>84</v>
      </c>
      <c r="J69" s="53"/>
    </row>
    <row r="70" customHeight="1" spans="1:10">
      <c r="A70" s="12"/>
      <c r="B70" s="13"/>
      <c r="C70" s="14"/>
      <c r="D70" s="12"/>
      <c r="E70" s="14"/>
      <c r="F70" s="36">
        <v>3591</v>
      </c>
      <c r="G70" s="14">
        <v>0</v>
      </c>
      <c r="H70" s="36">
        <v>3591</v>
      </c>
      <c r="I70" s="36" t="s">
        <v>85</v>
      </c>
      <c r="J70" s="53"/>
    </row>
    <row r="71" customHeight="1" spans="1:10">
      <c r="A71" s="12"/>
      <c r="B71" s="13"/>
      <c r="C71" s="14"/>
      <c r="D71" s="12"/>
      <c r="E71" s="14"/>
      <c r="F71" s="36">
        <v>1581.6</v>
      </c>
      <c r="G71" s="14">
        <v>0</v>
      </c>
      <c r="H71" s="36">
        <v>1581.6</v>
      </c>
      <c r="I71" s="36" t="s">
        <v>86</v>
      </c>
      <c r="J71" s="53"/>
    </row>
    <row r="72" customHeight="1" spans="1:10">
      <c r="A72" s="12"/>
      <c r="B72" s="13"/>
      <c r="C72" s="14"/>
      <c r="D72" s="12"/>
      <c r="E72" s="14"/>
      <c r="F72" s="36">
        <v>375</v>
      </c>
      <c r="G72" s="14">
        <v>0</v>
      </c>
      <c r="H72" s="36">
        <v>375</v>
      </c>
      <c r="I72" s="36" t="s">
        <v>50</v>
      </c>
      <c r="J72" s="53"/>
    </row>
    <row r="73" customHeight="1" spans="1:10">
      <c r="A73" s="12"/>
      <c r="B73" s="13"/>
      <c r="C73" s="14"/>
      <c r="D73" s="12"/>
      <c r="E73" s="14"/>
      <c r="F73" s="36">
        <v>237.8</v>
      </c>
      <c r="G73" s="14">
        <v>0</v>
      </c>
      <c r="H73" s="36">
        <v>237.8</v>
      </c>
      <c r="I73" s="36" t="s">
        <v>87</v>
      </c>
      <c r="J73" s="53"/>
    </row>
    <row r="74" customHeight="1" spans="1:10">
      <c r="A74" s="12"/>
      <c r="B74" s="13"/>
      <c r="C74" s="14"/>
      <c r="D74" s="12"/>
      <c r="E74" s="14"/>
      <c r="F74" s="36">
        <v>165.6</v>
      </c>
      <c r="G74" s="14">
        <v>0</v>
      </c>
      <c r="H74" s="36">
        <v>165.6</v>
      </c>
      <c r="I74" s="36" t="s">
        <v>88</v>
      </c>
      <c r="J74" s="53"/>
    </row>
    <row r="75" customHeight="1" spans="1:10">
      <c r="A75" s="12"/>
      <c r="B75" s="13"/>
      <c r="C75" s="14"/>
      <c r="D75" s="12"/>
      <c r="E75" s="14"/>
      <c r="F75" s="61">
        <v>119</v>
      </c>
      <c r="G75" s="14">
        <v>0</v>
      </c>
      <c r="H75" s="61">
        <v>119</v>
      </c>
      <c r="I75" s="61" t="s">
        <v>89</v>
      </c>
      <c r="J75" s="53"/>
    </row>
    <row r="76" customHeight="1" spans="1:10">
      <c r="A76" s="12"/>
      <c r="B76" s="13"/>
      <c r="C76" s="14"/>
      <c r="D76" s="12"/>
      <c r="E76" s="14"/>
      <c r="F76" s="61">
        <v>545</v>
      </c>
      <c r="G76" s="14">
        <v>0</v>
      </c>
      <c r="H76" s="61">
        <v>545</v>
      </c>
      <c r="I76" s="61" t="s">
        <v>90</v>
      </c>
      <c r="J76" s="53"/>
    </row>
    <row r="77" customHeight="1" spans="1:10">
      <c r="A77" s="12"/>
      <c r="B77" s="13"/>
      <c r="C77" s="14"/>
      <c r="D77" s="12"/>
      <c r="E77" s="14"/>
      <c r="F77" s="36">
        <v>59.04</v>
      </c>
      <c r="G77" s="14">
        <v>0</v>
      </c>
      <c r="H77" s="36">
        <v>59.04</v>
      </c>
      <c r="I77" s="36" t="s">
        <v>91</v>
      </c>
      <c r="J77" s="53"/>
    </row>
    <row r="78" customHeight="1" spans="1:10">
      <c r="A78" s="12"/>
      <c r="B78" s="13"/>
      <c r="C78" s="14"/>
      <c r="D78" s="12"/>
      <c r="E78" s="14"/>
      <c r="F78" s="62">
        <v>9800</v>
      </c>
      <c r="G78" s="14">
        <v>0</v>
      </c>
      <c r="H78" s="62">
        <v>9800</v>
      </c>
      <c r="I78" s="65" t="s">
        <v>92</v>
      </c>
      <c r="J78" s="53"/>
    </row>
    <row r="79" customHeight="1" spans="1:10">
      <c r="A79" s="12"/>
      <c r="B79" s="13"/>
      <c r="C79" s="14"/>
      <c r="D79" s="12"/>
      <c r="E79" s="14"/>
      <c r="F79" s="63">
        <v>3250</v>
      </c>
      <c r="G79" s="14">
        <v>0</v>
      </c>
      <c r="H79" s="63">
        <v>3250</v>
      </c>
      <c r="I79" s="65" t="s">
        <v>92</v>
      </c>
      <c r="J79" s="53"/>
    </row>
    <row r="80" customHeight="1" spans="1:10">
      <c r="A80" s="12"/>
      <c r="B80" s="13"/>
      <c r="C80" s="14"/>
      <c r="D80" s="12"/>
      <c r="E80" s="14"/>
      <c r="F80" s="64">
        <v>36200</v>
      </c>
      <c r="G80" s="14">
        <v>0</v>
      </c>
      <c r="H80" s="64">
        <v>36200</v>
      </c>
      <c r="I80" s="65" t="s">
        <v>92</v>
      </c>
      <c r="J80" s="53"/>
    </row>
    <row r="81" customHeight="1" spans="1:10">
      <c r="A81" s="12"/>
      <c r="B81" s="13"/>
      <c r="C81" s="14"/>
      <c r="D81" s="12"/>
      <c r="E81" s="14"/>
      <c r="F81" s="62">
        <v>19580</v>
      </c>
      <c r="G81" s="14">
        <v>0</v>
      </c>
      <c r="H81" s="62">
        <v>19580</v>
      </c>
      <c r="I81" s="65" t="s">
        <v>92</v>
      </c>
      <c r="J81" s="53"/>
    </row>
    <row r="82" s="1" customFormat="1" customHeight="1" spans="1:10">
      <c r="A82" s="15"/>
      <c r="B82" s="16" t="s">
        <v>93</v>
      </c>
      <c r="C82" s="17"/>
      <c r="D82" s="17"/>
      <c r="E82" s="17"/>
      <c r="F82" s="28">
        <f>SUM(F33:F81)</f>
        <v>123610.21</v>
      </c>
      <c r="G82" s="28">
        <f>SUM(G33:G81)</f>
        <v>0</v>
      </c>
      <c r="H82" s="28">
        <f>SUM(H33:H81)</f>
        <v>123610.21</v>
      </c>
      <c r="I82" s="47"/>
      <c r="J82" s="48"/>
    </row>
    <row r="83" customHeight="1" spans="1:10">
      <c r="A83" s="18">
        <v>10</v>
      </c>
      <c r="B83" s="19" t="s">
        <v>94</v>
      </c>
      <c r="C83" s="20">
        <v>0</v>
      </c>
      <c r="D83" s="18">
        <v>0</v>
      </c>
      <c r="E83" s="20">
        <f>(C83*D83)</f>
        <v>0</v>
      </c>
      <c r="F83" s="27"/>
      <c r="G83" s="27"/>
      <c r="H83" s="27"/>
      <c r="I83" s="66"/>
      <c r="J83" s="50" t="s">
        <v>95</v>
      </c>
    </row>
    <row r="84" s="1" customFormat="1" customHeight="1" spans="1:10">
      <c r="A84" s="15"/>
      <c r="B84" s="16" t="s">
        <v>96</v>
      </c>
      <c r="C84" s="28"/>
      <c r="D84" s="28"/>
      <c r="E84" s="28"/>
      <c r="F84" s="28"/>
      <c r="G84" s="28"/>
      <c r="H84" s="28"/>
      <c r="I84" s="47"/>
      <c r="J84" s="51"/>
    </row>
    <row r="85" customHeight="1" spans="1:10">
      <c r="A85" s="15"/>
      <c r="B85" s="16" t="s">
        <v>97</v>
      </c>
      <c r="C85" s="17">
        <f>(C83)</f>
        <v>0</v>
      </c>
      <c r="D85" s="17">
        <f>(D83)</f>
        <v>0</v>
      </c>
      <c r="E85" s="17">
        <f>(E83)</f>
        <v>0</v>
      </c>
      <c r="F85" s="17">
        <f>F82+F26</f>
        <v>170952.21</v>
      </c>
      <c r="G85" s="17">
        <f>SUM(G13:G84)</f>
        <v>0</v>
      </c>
      <c r="H85" s="17">
        <f>F85-G85</f>
        <v>170952.21</v>
      </c>
      <c r="I85" s="47"/>
      <c r="J85" s="67"/>
    </row>
    <row r="89" customHeight="1" spans="1:9">
      <c r="A89" s="54" t="s">
        <v>98</v>
      </c>
      <c r="B89" s="55"/>
      <c r="C89" s="56" t="s">
        <v>99</v>
      </c>
      <c r="D89" s="56"/>
      <c r="E89" s="56" t="s">
        <v>100</v>
      </c>
      <c r="F89" s="56"/>
      <c r="G89" s="56" t="s">
        <v>101</v>
      </c>
      <c r="H89" s="56"/>
      <c r="I89" s="68" t="s">
        <v>102</v>
      </c>
    </row>
    <row r="90" customHeight="1" spans="1:9">
      <c r="A90" s="57">
        <v>0</v>
      </c>
      <c r="B90" s="58"/>
      <c r="C90" s="58">
        <f>F85</f>
        <v>170952.21</v>
      </c>
      <c r="D90" s="58"/>
      <c r="E90" s="58">
        <f>G85</f>
        <v>0</v>
      </c>
      <c r="F90" s="58"/>
      <c r="G90" s="58">
        <f>H85</f>
        <v>170952.21</v>
      </c>
      <c r="H90" s="58"/>
      <c r="I90" s="69">
        <f>C90-A90</f>
        <v>170952.21</v>
      </c>
    </row>
    <row r="92" customHeight="1" spans="1:9">
      <c r="A92" s="59" t="s">
        <v>103</v>
      </c>
      <c r="B92" s="1"/>
      <c r="C92" s="60" t="s">
        <v>104</v>
      </c>
      <c r="D92" s="59"/>
      <c r="E92" s="59" t="s">
        <v>105</v>
      </c>
      <c r="F92" s="59"/>
      <c r="G92" s="59" t="s">
        <v>106</v>
      </c>
      <c r="H92" s="59"/>
      <c r="I92" s="70"/>
    </row>
  </sheetData>
  <mergeCells count="36">
    <mergeCell ref="C2:H2"/>
    <mergeCell ref="C6:E6"/>
    <mergeCell ref="F6:I6"/>
    <mergeCell ref="A89:B89"/>
    <mergeCell ref="C89:D89"/>
    <mergeCell ref="E89:F89"/>
    <mergeCell ref="G89:H89"/>
    <mergeCell ref="A90:B90"/>
    <mergeCell ref="C90:D90"/>
    <mergeCell ref="E90:F90"/>
    <mergeCell ref="G90:H90"/>
    <mergeCell ref="A6:A7"/>
    <mergeCell ref="A16:A25"/>
    <mergeCell ref="A33:A81"/>
    <mergeCell ref="B6:B7"/>
    <mergeCell ref="B16:B25"/>
    <mergeCell ref="B33:B81"/>
    <mergeCell ref="C16:C25"/>
    <mergeCell ref="C33:C81"/>
    <mergeCell ref="D16:D25"/>
    <mergeCell ref="D33:D81"/>
    <mergeCell ref="E16:E25"/>
    <mergeCell ref="E33:E81"/>
    <mergeCell ref="J4:J5"/>
    <mergeCell ref="J6:J7"/>
    <mergeCell ref="J8:J9"/>
    <mergeCell ref="J10:J11"/>
    <mergeCell ref="J12:J13"/>
    <mergeCell ref="J14:J15"/>
    <mergeCell ref="J16:J26"/>
    <mergeCell ref="J27:J28"/>
    <mergeCell ref="J29:J30"/>
    <mergeCell ref="J31:J32"/>
    <mergeCell ref="J33:J82"/>
    <mergeCell ref="J83:J84"/>
    <mergeCell ref="H4:I5"/>
  </mergeCells>
  <pageMargins left="0.699305555555556" right="0.699305555555556" top="0.75" bottom="0.75" header="0.3" footer="0.3"/>
  <pageSetup paperSize="9" scale="3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2014-04-28T08:52:00Z</dcterms:created>
  <cp:lastPrinted>2023-12-31T00:24:00Z</cp:lastPrinted>
  <dcterms:modified xsi:type="dcterms:W3CDTF">2025-03-05T11:04:42Z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59FA979C7AC7DCB737D5C667B280CADF_43</vt:lpwstr>
  </property>
</Properties>
</file>