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<sst xmlns="http://schemas.openxmlformats.org/spreadsheetml/2006/main" count="64">
  <si>
    <t>活动物料报价单</t>
  </si>
  <si>
    <t>序号</t>
  </si>
  <si>
    <t>项目名称</t>
  </si>
  <si>
    <t>尺寸(cm)(W*H) /材质</t>
  </si>
  <si>
    <t>单位</t>
  </si>
  <si>
    <t>数量</t>
  </si>
  <si>
    <t>单价</t>
  </si>
  <si>
    <t>总价</t>
  </si>
  <si>
    <t>备注</t>
  </si>
  <si>
    <t>会场外布置</t>
  </si>
  <si>
    <t>易拉宝指示</t>
  </si>
  <si>
    <t>右箭头</t>
  </si>
  <si>
    <t>个</t>
  </si>
  <si>
    <t>80*200cm 铝合金材质</t>
  </si>
  <si>
    <t>合计</t>
  </si>
  <si>
    <t>主会场布置</t>
  </si>
  <si>
    <t>地毯</t>
  </si>
  <si>
    <t>1880*540</t>
  </si>
  <si>
    <t>平米</t>
  </si>
  <si>
    <t>18元/平米拉绒地毯</t>
  </si>
  <si>
    <t>灯光设备</t>
  </si>
  <si>
    <t>延伸灯光行架</t>
  </si>
  <si>
    <t>10米跨度5米高*2组</t>
  </si>
  <si>
    <t>米</t>
  </si>
  <si>
    <t>70元/延米</t>
  </si>
  <si>
    <t>LED渲染灯</t>
  </si>
  <si>
    <t>套</t>
  </si>
  <si>
    <t>64珠</t>
  </si>
  <si>
    <t>珍珠控台</t>
  </si>
  <si>
    <t>台</t>
  </si>
  <si>
    <t>硅箱</t>
  </si>
  <si>
    <t>电脑灯</t>
  </si>
  <si>
    <t>音响设备、视频设备、摄影摄像</t>
  </si>
  <si>
    <t>TAGA中远程全频音响</t>
  </si>
  <si>
    <t>ＵＡ－１５5，1000Ｗ</t>
  </si>
  <si>
    <t>只</t>
  </si>
  <si>
    <t>TAGA舞台低音音响</t>
  </si>
  <si>
    <t>Eastsound ES5功率放大器</t>
  </si>
  <si>
    <t>2*1000W/8欧功放</t>
  </si>
  <si>
    <t>手持话筒</t>
  </si>
  <si>
    <t>SENNHEISER EW135G2手持</t>
  </si>
  <si>
    <t>双３１段均衡器</t>
  </si>
  <si>
    <t>YAMAHA　Q2031B</t>
  </si>
  <si>
    <t>YAMAHA调音台</t>
  </si>
  <si>
    <t>16路</t>
  </si>
  <si>
    <t>其他(配件及联接线) 全套</t>
  </si>
  <si>
    <t>物料制作和人员</t>
  </si>
  <si>
    <t>演讲台贴板</t>
  </si>
  <si>
    <t>会议议程</t>
  </si>
  <si>
    <t>A3铜版纸对折</t>
  </si>
  <si>
    <t>份</t>
  </si>
  <si>
    <t>157克铜板</t>
  </si>
  <si>
    <t>签到笔</t>
  </si>
  <si>
    <t>搭建人员</t>
  </si>
  <si>
    <t>名</t>
  </si>
  <si>
    <t>人员费用</t>
  </si>
  <si>
    <t>搭建、拆卸、总控、灯光师、音响师等</t>
  </si>
  <si>
    <t>运费</t>
  </si>
  <si>
    <t>消电检</t>
  </si>
  <si>
    <t>预估价格</t>
  </si>
  <si>
    <t>小计</t>
  </si>
  <si>
    <t>税前合计</t>
  </si>
  <si>
    <t>税金6.72%</t>
  </si>
  <si>
    <t>税后合计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</si>
</sst>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(* #,##0.00_);_(* \(#,##0.00\);_(* &quot;-&quot;??_);_(@_)"/>
    <numFmt numFmtId="177" formatCode="_-\¥\ * #,##0.00_-;\-\¥\ * #,##0.00_-;_-\¥\ * &quot;-&quot;??_-;_-@_-"/>
  </numFmts>
  <fonts count="25">
    <font>
      <sz val="11"/>
      <color theme="1"/>
      <name val="宋体"/>
      <charset val="134"/>
      <scheme val="minor"/>
    </font>
    <font>
      <sz val="11"/>
      <color theme="1"/>
      <name val="华文细黑"/>
      <charset val="134"/>
    </font>
    <font>
      <sz val="16"/>
      <color theme="1"/>
      <name val="华文细黑"/>
      <charset val="134"/>
    </font>
    <font>
      <b/>
      <sz val="11"/>
      <color theme="1"/>
      <name val="华文细黑"/>
      <charset val="134"/>
    </font>
    <font>
      <b/>
      <sz val="10"/>
      <color theme="1"/>
      <name val="华文细黑"/>
      <charset val="134"/>
    </font>
    <font>
      <sz val="10"/>
      <color theme="1"/>
      <name val="华文细黑"/>
      <charset val="134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1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13" borderId="11" applyNumberFormat="0" applyAlignment="0" applyProtection="0">
      <alignment vertical="center"/>
    </xf>
    <xf numFmtId="0" fontId="12" fillId="13" borderId="10" applyNumberFormat="0" applyAlignment="0" applyProtection="0">
      <alignment vertical="center"/>
    </xf>
    <xf numFmtId="0" fontId="20" fillId="22" borderId="14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0" borderId="0"/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5" fillId="0" borderId="4" xfId="4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4" xfId="49" applyNumberFormat="1" applyFont="1" applyBorder="1" applyAlignment="1">
      <alignment horizontal="center" wrapText="1"/>
    </xf>
    <xf numFmtId="0" fontId="5" fillId="0" borderId="4" xfId="49" applyNumberFormat="1" applyFont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5" fillId="0" borderId="4" xfId="49" applyFont="1" applyBorder="1" applyAlignment="1">
      <alignment horizontal="center" wrapText="1"/>
    </xf>
    <xf numFmtId="0" fontId="5" fillId="0" borderId="4" xfId="49" applyFont="1" applyBorder="1" applyAlignment="1">
      <alignment horizontal="center"/>
    </xf>
    <xf numFmtId="0" fontId="1" fillId="0" borderId="7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1" fillId="0" borderId="0" xfId="0" applyFont="1" applyFill="1" applyAlignment="1">
      <alignment horizontal="right" vertical="center"/>
    </xf>
    <xf numFmtId="176" fontId="1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0,0_x000a__x000a_NA_x000a__x000a_" xfId="49"/>
  </cellStyles>
  <tableStyles count="0" defaultTableStyle="TableStyleMedium2" defaultPivotStyle="PivotStyleLight16"/>
  <colors>
    <mruColors>
      <color rgb="00FFFFFF"/>
      <color rgb="00D9D9D9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view="pageBreakPreview" zoomScaleNormal="88" zoomScaleSheetLayoutView="100" topLeftCell="A22" workbookViewId="0">
      <selection activeCell="I36" sqref="I36"/>
    </sheetView>
  </sheetViews>
  <sheetFormatPr defaultColWidth="9" defaultRowHeight="15.75" outlineLevelCol="7"/>
  <cols>
    <col min="1" max="1" width="9" style="1"/>
    <col min="2" max="2" width="14.1666666666667" style="1" customWidth="1"/>
    <col min="3" max="3" width="23.5" style="1" customWidth="1"/>
    <col min="4" max="4" width="11.1666666666667" style="1" customWidth="1"/>
    <col min="5" max="5" width="9.83333333333333" style="1" customWidth="1"/>
    <col min="6" max="6" width="14.5" style="1" customWidth="1"/>
    <col min="7" max="7" width="16" style="1" customWidth="1"/>
    <col min="8" max="8" width="19.3333333333333" style="1" customWidth="1"/>
    <col min="9" max="16384" width="9" style="1"/>
  </cols>
  <sheetData>
    <row r="1" ht="22.5" spans="1:8">
      <c r="A1" s="2" t="s">
        <v>0</v>
      </c>
      <c r="B1" s="3"/>
      <c r="C1" s="3"/>
      <c r="D1" s="3"/>
      <c r="E1" s="3"/>
      <c r="F1" s="3"/>
      <c r="G1" s="3"/>
      <c r="H1" s="4"/>
    </row>
    <row r="2" spans="1:8">
      <c r="A2" s="5"/>
      <c r="B2" s="6"/>
      <c r="C2" s="6"/>
      <c r="D2" s="6"/>
      <c r="E2" s="6"/>
      <c r="F2" s="6"/>
      <c r="G2" s="6"/>
      <c r="H2" s="4"/>
    </row>
    <row r="3" spans="1:8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7" t="s">
        <v>8</v>
      </c>
    </row>
    <row r="4" ht="14.25" spans="1:8">
      <c r="A4" s="9" t="s">
        <v>9</v>
      </c>
      <c r="B4" s="10"/>
      <c r="C4" s="10"/>
      <c r="D4" s="10"/>
      <c r="E4" s="10"/>
      <c r="F4" s="10"/>
      <c r="G4" s="10"/>
      <c r="H4" s="9"/>
    </row>
    <row r="5" spans="1:8">
      <c r="A5" s="10">
        <v>1</v>
      </c>
      <c r="B5" s="10" t="s">
        <v>10</v>
      </c>
      <c r="C5" s="10" t="s">
        <v>11</v>
      </c>
      <c r="D5" s="10" t="s">
        <v>12</v>
      </c>
      <c r="E5" s="10">
        <v>5</v>
      </c>
      <c r="F5" s="11">
        <v>120</v>
      </c>
      <c r="G5" s="11">
        <f>F5*E5</f>
        <v>600</v>
      </c>
      <c r="H5" s="12" t="s">
        <v>13</v>
      </c>
    </row>
    <row r="6" spans="1:8">
      <c r="A6" s="10">
        <v>2</v>
      </c>
      <c r="B6" s="10" t="s">
        <v>14</v>
      </c>
      <c r="C6" s="10"/>
      <c r="D6" s="10"/>
      <c r="E6" s="10"/>
      <c r="F6" s="11"/>
      <c r="G6" s="11">
        <f>SUM(G5:G5)</f>
        <v>600</v>
      </c>
      <c r="H6" s="12"/>
    </row>
    <row r="7" spans="1:8">
      <c r="A7" s="10" t="s">
        <v>15</v>
      </c>
      <c r="B7" s="10"/>
      <c r="C7" s="10"/>
      <c r="D7" s="10"/>
      <c r="E7" s="10"/>
      <c r="F7" s="10"/>
      <c r="G7" s="10"/>
      <c r="H7" s="12"/>
    </row>
    <row r="8" spans="1:8">
      <c r="A8" s="10">
        <v>1</v>
      </c>
      <c r="B8" s="10" t="s">
        <v>16</v>
      </c>
      <c r="C8" s="10" t="s">
        <v>17</v>
      </c>
      <c r="D8" s="10" t="s">
        <v>18</v>
      </c>
      <c r="E8" s="10">
        <v>100</v>
      </c>
      <c r="F8" s="11">
        <v>15</v>
      </c>
      <c r="G8" s="11">
        <f>E8*F8</f>
        <v>1500</v>
      </c>
      <c r="H8" s="12" t="s">
        <v>19</v>
      </c>
    </row>
    <row r="9" spans="1:8">
      <c r="A9" s="10">
        <v>2</v>
      </c>
      <c r="B9" s="10" t="s">
        <v>14</v>
      </c>
      <c r="C9" s="10"/>
      <c r="D9" s="10"/>
      <c r="E9" s="10"/>
      <c r="F9" s="11"/>
      <c r="G9" s="11">
        <f>SUM(G8:G8)</f>
        <v>1500</v>
      </c>
      <c r="H9" s="12"/>
    </row>
    <row r="10" spans="1:8">
      <c r="A10" s="10" t="s">
        <v>20</v>
      </c>
      <c r="B10" s="10"/>
      <c r="C10" s="10"/>
      <c r="D10" s="10"/>
      <c r="E10" s="10"/>
      <c r="F10" s="10"/>
      <c r="G10" s="10"/>
      <c r="H10" s="12"/>
    </row>
    <row r="11" spans="1:8">
      <c r="A11" s="10">
        <v>1</v>
      </c>
      <c r="B11" s="10" t="s">
        <v>21</v>
      </c>
      <c r="C11" s="10" t="s">
        <v>22</v>
      </c>
      <c r="D11" s="10" t="s">
        <v>23</v>
      </c>
      <c r="E11" s="10">
        <v>40</v>
      </c>
      <c r="F11" s="11">
        <v>50</v>
      </c>
      <c r="G11" s="11">
        <f>F11*E11</f>
        <v>2000</v>
      </c>
      <c r="H11" s="12" t="s">
        <v>24</v>
      </c>
    </row>
    <row r="12" spans="1:8">
      <c r="A12" s="10">
        <v>2</v>
      </c>
      <c r="B12" s="10" t="s">
        <v>25</v>
      </c>
      <c r="C12" s="10">
        <v>40</v>
      </c>
      <c r="D12" s="10" t="s">
        <v>26</v>
      </c>
      <c r="E12" s="10">
        <v>30</v>
      </c>
      <c r="F12" s="11">
        <v>50</v>
      </c>
      <c r="G12" s="11">
        <f>F12*E12</f>
        <v>1500</v>
      </c>
      <c r="H12" s="10" t="s">
        <v>27</v>
      </c>
    </row>
    <row r="13" spans="1:8">
      <c r="A13" s="10">
        <v>3</v>
      </c>
      <c r="B13" s="10" t="s">
        <v>28</v>
      </c>
      <c r="C13" s="10">
        <v>1</v>
      </c>
      <c r="D13" s="10" t="s">
        <v>29</v>
      </c>
      <c r="E13" s="10">
        <v>1</v>
      </c>
      <c r="F13" s="11">
        <v>500</v>
      </c>
      <c r="G13" s="11">
        <f>F13*E13</f>
        <v>500</v>
      </c>
      <c r="H13" s="12"/>
    </row>
    <row r="14" spans="1:8">
      <c r="A14" s="10">
        <v>4</v>
      </c>
      <c r="B14" s="10" t="s">
        <v>30</v>
      </c>
      <c r="C14" s="10">
        <v>1</v>
      </c>
      <c r="D14" s="10" t="s">
        <v>26</v>
      </c>
      <c r="E14" s="10">
        <v>2</v>
      </c>
      <c r="F14" s="11">
        <v>300</v>
      </c>
      <c r="G14" s="11">
        <f>F14*E14</f>
        <v>600</v>
      </c>
      <c r="H14" s="12"/>
    </row>
    <row r="15" spans="1:8">
      <c r="A15" s="10">
        <v>5</v>
      </c>
      <c r="B15" s="10" t="s">
        <v>31</v>
      </c>
      <c r="C15" s="10">
        <v>6</v>
      </c>
      <c r="D15" s="10" t="s">
        <v>12</v>
      </c>
      <c r="E15" s="10">
        <v>2</v>
      </c>
      <c r="F15" s="11">
        <v>300</v>
      </c>
      <c r="G15" s="11">
        <f>F15*E15</f>
        <v>600</v>
      </c>
      <c r="H15" s="12"/>
    </row>
    <row r="16" spans="1:8">
      <c r="A16" s="10">
        <v>6</v>
      </c>
      <c r="B16" s="10" t="s">
        <v>14</v>
      </c>
      <c r="C16" s="10"/>
      <c r="D16" s="10"/>
      <c r="E16" s="10"/>
      <c r="F16" s="11"/>
      <c r="G16" s="11">
        <f>SUM(G11:G15)</f>
        <v>5200</v>
      </c>
      <c r="H16" s="12"/>
    </row>
    <row r="17" spans="1:8">
      <c r="A17" s="13" t="s">
        <v>32</v>
      </c>
      <c r="B17" s="13"/>
      <c r="C17" s="13"/>
      <c r="D17" s="13"/>
      <c r="E17" s="13"/>
      <c r="F17" s="13"/>
      <c r="G17" s="13"/>
      <c r="H17" s="12"/>
    </row>
    <row r="18" ht="28.5" spans="1:8">
      <c r="A18" s="13">
        <v>1</v>
      </c>
      <c r="B18" s="14" t="s">
        <v>33</v>
      </c>
      <c r="C18" s="15" t="s">
        <v>34</v>
      </c>
      <c r="D18" s="13" t="s">
        <v>35</v>
      </c>
      <c r="E18" s="13">
        <v>10</v>
      </c>
      <c r="F18" s="11">
        <v>300</v>
      </c>
      <c r="G18" s="11">
        <f t="shared" ref="G18:G28" si="0">F18*E18</f>
        <v>3000</v>
      </c>
      <c r="H18" s="16"/>
    </row>
    <row r="19" ht="28.5" spans="1:8">
      <c r="A19" s="13">
        <v>2</v>
      </c>
      <c r="B19" s="14" t="s">
        <v>36</v>
      </c>
      <c r="C19" s="13"/>
      <c r="D19" s="13" t="s">
        <v>35</v>
      </c>
      <c r="E19" s="13">
        <v>8</v>
      </c>
      <c r="F19" s="11">
        <v>300</v>
      </c>
      <c r="G19" s="11">
        <f t="shared" si="0"/>
        <v>2400</v>
      </c>
      <c r="H19" s="17"/>
    </row>
    <row r="20" ht="28.5" spans="1:8">
      <c r="A20" s="10">
        <v>3</v>
      </c>
      <c r="B20" s="18" t="s">
        <v>37</v>
      </c>
      <c r="C20" s="18" t="s">
        <v>38</v>
      </c>
      <c r="D20" s="10" t="s">
        <v>29</v>
      </c>
      <c r="E20" s="10">
        <v>3</v>
      </c>
      <c r="F20" s="11">
        <v>200</v>
      </c>
      <c r="G20" s="11">
        <f t="shared" si="0"/>
        <v>600</v>
      </c>
      <c r="H20" s="17"/>
    </row>
    <row r="21" ht="42" customHeight="1" spans="1:8">
      <c r="A21" s="10">
        <v>4</v>
      </c>
      <c r="B21" s="19" t="s">
        <v>39</v>
      </c>
      <c r="C21" s="18" t="s">
        <v>40</v>
      </c>
      <c r="D21" s="10" t="s">
        <v>35</v>
      </c>
      <c r="E21" s="10">
        <v>5</v>
      </c>
      <c r="F21" s="11">
        <v>150</v>
      </c>
      <c r="G21" s="11">
        <f t="shared" si="0"/>
        <v>750</v>
      </c>
      <c r="H21" s="17"/>
    </row>
    <row r="22" ht="14.25" spans="1:8">
      <c r="A22" s="10">
        <v>5</v>
      </c>
      <c r="B22" s="19" t="s">
        <v>41</v>
      </c>
      <c r="C22" s="19" t="s">
        <v>42</v>
      </c>
      <c r="D22" s="10" t="s">
        <v>29</v>
      </c>
      <c r="E22" s="10">
        <v>1</v>
      </c>
      <c r="F22" s="11">
        <v>0</v>
      </c>
      <c r="G22" s="11">
        <f t="shared" si="0"/>
        <v>0</v>
      </c>
      <c r="H22" s="17"/>
    </row>
    <row r="23" ht="14.25" spans="1:8">
      <c r="A23" s="10">
        <v>6</v>
      </c>
      <c r="B23" s="19" t="s">
        <v>43</v>
      </c>
      <c r="C23" s="19" t="s">
        <v>44</v>
      </c>
      <c r="D23" s="10" t="s">
        <v>29</v>
      </c>
      <c r="E23" s="10">
        <v>3</v>
      </c>
      <c r="F23" s="11">
        <v>500</v>
      </c>
      <c r="G23" s="11">
        <f t="shared" si="0"/>
        <v>1500</v>
      </c>
      <c r="H23" s="17"/>
    </row>
    <row r="24" ht="38" customHeight="1" spans="1:8">
      <c r="A24" s="10">
        <v>7</v>
      </c>
      <c r="B24" s="18" t="s">
        <v>45</v>
      </c>
      <c r="C24" s="10"/>
      <c r="D24" s="10"/>
      <c r="E24" s="10">
        <v>1</v>
      </c>
      <c r="F24" s="11">
        <v>0</v>
      </c>
      <c r="G24" s="11">
        <f t="shared" si="0"/>
        <v>0</v>
      </c>
      <c r="H24" s="20"/>
    </row>
    <row r="25" spans="1:8">
      <c r="A25" s="10">
        <v>8</v>
      </c>
      <c r="B25" s="10" t="s">
        <v>14</v>
      </c>
      <c r="C25" s="10"/>
      <c r="D25" s="10"/>
      <c r="E25" s="10"/>
      <c r="F25" s="11"/>
      <c r="G25" s="11">
        <f>SUM(G18:G24)</f>
        <v>8250</v>
      </c>
      <c r="H25" s="12"/>
    </row>
    <row r="26" spans="1:8">
      <c r="A26" s="10"/>
      <c r="B26" s="10" t="s">
        <v>46</v>
      </c>
      <c r="C26" s="10"/>
      <c r="D26" s="10"/>
      <c r="E26" s="10"/>
      <c r="F26" s="10"/>
      <c r="G26" s="10"/>
      <c r="H26" s="12"/>
    </row>
    <row r="27" spans="1:8">
      <c r="A27" s="10">
        <v>1</v>
      </c>
      <c r="B27" s="10" t="s">
        <v>47</v>
      </c>
      <c r="C27" s="10"/>
      <c r="D27" s="10" t="s">
        <v>12</v>
      </c>
      <c r="E27" s="10">
        <v>3</v>
      </c>
      <c r="F27" s="11">
        <v>50</v>
      </c>
      <c r="G27" s="11">
        <f>F27*E27</f>
        <v>150</v>
      </c>
      <c r="H27" s="10"/>
    </row>
    <row r="28" spans="1:8">
      <c r="A28" s="10">
        <v>2</v>
      </c>
      <c r="B28" s="10" t="s">
        <v>48</v>
      </c>
      <c r="C28" s="10" t="s">
        <v>49</v>
      </c>
      <c r="D28" s="10" t="s">
        <v>50</v>
      </c>
      <c r="E28" s="10"/>
      <c r="F28" s="11">
        <v>3</v>
      </c>
      <c r="G28" s="11">
        <f>F28*E28</f>
        <v>0</v>
      </c>
      <c r="H28" s="12" t="s">
        <v>51</v>
      </c>
    </row>
    <row r="29" spans="1:8">
      <c r="A29" s="10">
        <v>3</v>
      </c>
      <c r="B29" s="10" t="s">
        <v>52</v>
      </c>
      <c r="C29" s="10"/>
      <c r="D29" s="10" t="s">
        <v>12</v>
      </c>
      <c r="E29" s="10">
        <v>1</v>
      </c>
      <c r="F29" s="11">
        <v>0</v>
      </c>
      <c r="G29" s="11">
        <f>F29*E29</f>
        <v>0</v>
      </c>
      <c r="H29" s="12"/>
    </row>
    <row r="30" spans="1:8">
      <c r="A30" s="10">
        <v>4</v>
      </c>
      <c r="B30" s="10" t="s">
        <v>53</v>
      </c>
      <c r="C30" s="10"/>
      <c r="D30" s="10" t="s">
        <v>54</v>
      </c>
      <c r="E30" s="10">
        <v>10</v>
      </c>
      <c r="F30" s="11">
        <v>150</v>
      </c>
      <c r="G30" s="11">
        <f>F30*E30</f>
        <v>1500</v>
      </c>
      <c r="H30" s="12"/>
    </row>
    <row r="31" spans="1:8">
      <c r="A31" s="10">
        <v>5</v>
      </c>
      <c r="B31" s="10" t="s">
        <v>55</v>
      </c>
      <c r="C31" s="10" t="s">
        <v>56</v>
      </c>
      <c r="D31" s="10"/>
      <c r="E31" s="10"/>
      <c r="F31" s="10"/>
      <c r="G31" s="11">
        <v>1500</v>
      </c>
      <c r="H31" s="12"/>
    </row>
    <row r="32" spans="1:8">
      <c r="A32" s="10">
        <v>6</v>
      </c>
      <c r="B32" s="10" t="s">
        <v>57</v>
      </c>
      <c r="C32" s="21"/>
      <c r="D32" s="22"/>
      <c r="E32" s="22"/>
      <c r="F32" s="23"/>
      <c r="G32" s="11">
        <v>1500</v>
      </c>
      <c r="H32" s="12"/>
    </row>
    <row r="33" spans="1:8">
      <c r="A33" s="10">
        <v>7</v>
      </c>
      <c r="B33" s="24" t="s">
        <v>58</v>
      </c>
      <c r="C33" s="25"/>
      <c r="D33" s="26"/>
      <c r="E33" s="26"/>
      <c r="F33" s="27"/>
      <c r="G33" s="11">
        <v>2500</v>
      </c>
      <c r="H33" s="28" t="s">
        <v>59</v>
      </c>
    </row>
    <row r="34" spans="1:8">
      <c r="A34" s="10">
        <v>8</v>
      </c>
      <c r="B34" s="9" t="s">
        <v>60</v>
      </c>
      <c r="C34" s="10"/>
      <c r="D34" s="10"/>
      <c r="E34" s="10"/>
      <c r="F34" s="10"/>
      <c r="G34" s="11">
        <f>SUM(G27:G33)</f>
        <v>7150</v>
      </c>
      <c r="H34" s="12"/>
    </row>
    <row r="35" spans="6:7">
      <c r="F35" s="29" t="s">
        <v>61</v>
      </c>
      <c r="G35" s="30">
        <f>G34+G25+G16+G9+G6</f>
        <v>22700</v>
      </c>
    </row>
    <row r="36" spans="6:7">
      <c r="F36" s="29" t="s">
        <v>62</v>
      </c>
      <c r="G36" s="29">
        <f>G35*0.0672</f>
        <v>1525.44</v>
      </c>
    </row>
    <row r="37" spans="6:7">
      <c r="F37" s="29" t="s">
        <v>63</v>
      </c>
      <c r="G37" s="31">
        <f>SUM(G35:G36)</f>
        <v>24225.44</v>
      </c>
    </row>
  </sheetData>
  <mergeCells count="12">
    <mergeCell ref="A1:H1"/>
    <mergeCell ref="A2:H2"/>
    <mergeCell ref="A4:G4"/>
    <mergeCell ref="A7:G7"/>
    <mergeCell ref="A10:G10"/>
    <mergeCell ref="A17:G17"/>
    <mergeCell ref="B26:G26"/>
    <mergeCell ref="C31:F31"/>
    <mergeCell ref="C32:F32"/>
    <mergeCell ref="C33:F33"/>
    <mergeCell ref="C34:F34"/>
    <mergeCell ref="H18:H24"/>
  </mergeCells>
  <pageMargins left="0.699305555555556" right="0.699305555555556" top="0.75" bottom="0.75" header="0.3" footer="0.3"/>
  <pageSetup paperSize="9" scale="7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shasha Han</dc:creator>
  <cp:lastModifiedBy>宋宋 blanche</cp:lastModifiedBy>
  <dcterms:created xsi:type="dcterms:W3CDTF">2018-08-14T06:20:00Z</dcterms:created>
  <dcterms:modified xsi:type="dcterms:W3CDTF">2018-10-16T07:05:50Z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  <property fmtid="{D5CDD505-2E9C-101B-9397-08002B2CF9AE}" pid="3" name="KSOReadingLayout">
    <vt:bool>false</vt:bool>
  </property>
</Properties>
</file>