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<sst xmlns="http://schemas.openxmlformats.org/spreadsheetml/2006/main" count="90">
  <si>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</si>
  <si>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团号：KMJ-1710-B18ANS286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</si>
  <si>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</si>
  <si>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</si>
  <si>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</si>
  <si>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</si>
  <si>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</si>
  <si>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</si>
  <si>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</si>
  <si>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</si>
  <si>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</si>
  <si>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</si>
  <si>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</si>
  <si>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</si>
  <si>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</si>
  <si>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</si>
  <si>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</si>
  <si>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</si>
  <si>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</si>
  <si>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</si>
  <si>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</si>
  <si>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</si>
  <si>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</si>
  <si>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</si>
  <si>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</si>
  <si>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</si>
  <si>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</si>
  <si>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</si>
  <si>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</si>
  <si>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</si>
  <si>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</si>
  <si>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</si>
  <si>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</si>
  <si>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</si>
  <si>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</si>
  <si>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</si>
  <si>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</si>
  <si>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</si>
  <si>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</si>
  <si>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</si>
  <si>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</si>
  <si>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</si>
  <si>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</si>
  <si>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</si>
  <si>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</si>
  <si>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</si>
  <si>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</si>
  <si>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</si>
  <si>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</si>
  <si>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</si>
  <si>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</si>
  <si>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</si>
  <si>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</si>
  <si>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</si>
  <si>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</si>
  <si>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</si>
  <si>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</si>
  <si>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</si>
  <si>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</si>
  <si>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</si>
  <si>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</si>
  <si>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</si>
  <si>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</si>
  <si>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5月12-13日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</si>
  <si>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</si>
  <si>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</si>
  <si>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</si>
  <si>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</si>
  <si>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</si>
  <si>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</si>
  <si>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</si>
  <si>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</si>
  <si>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</si>
  <si>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</si>
  <si>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</si>
  <si>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</si>
  <si>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</si>
  <si>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</si>
  <si>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</si>
  <si>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</si>
  <si>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</si>
  <si>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</si>
  <si>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</si>
  <si>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</si>
  <si>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</si>
  <si>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</si>
  <si>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</si>
  <si>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</si>
  <si>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</si>
  <si>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2018年5月12-13日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</si>
</sst>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d&quot;日&quot;;@"/>
    <numFmt numFmtId="177" formatCode="#,##0.00;[Red]#,##0.00"/>
    <numFmt numFmtId="178" formatCode="0.00_);[Red]\(0.00\)"/>
    <numFmt numFmtId="179" formatCode="#,##0.00_ 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20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11" borderId="18" applyNumberFormat="0" applyAlignment="0" applyProtection="0">
      <alignment vertical="center"/>
    </xf>
    <xf numFmtId="0" fontId="25" fillId="11" borderId="16" applyNumberFormat="0" applyAlignment="0" applyProtection="0">
      <alignment vertical="center"/>
    </xf>
    <xf numFmtId="0" fontId="23" fillId="23" borderId="22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176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K6" sqref="K6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10000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10000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43</v>
      </c>
      <c r="C53" s="70">
        <f>SUM(C52,C44,C40,C37,C32,C27,C24,C21,C16,C13)</f>
        <v>10000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90"/>
      <c r="J53" s="98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9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100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N38" sqref="N3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9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0"/>
      <c r="J7" s="11"/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1"/>
      <c r="J8" s="16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3"/>
      <c r="J11" s="44"/>
      <c r="K11" s="45" t="s">
        <v>74</v>
      </c>
    </row>
    <row r="12" ht="20.1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3"/>
      <c r="J12" s="44"/>
      <c r="K12" s="45" t="s">
        <v>76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3"/>
      <c r="J13" s="44"/>
      <c r="K13" s="45" t="s">
        <v>74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3"/>
      <c r="J14" s="44"/>
      <c r="K14" s="45" t="s">
        <v>79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靳晓峰</v>
      </c>
      <c r="G28" s="7"/>
      <c r="H28" s="6" t="s">
        <v>56</v>
      </c>
      <c r="I28" s="5"/>
      <c r="J28" s="7" t="str">
        <f>J5</f>
        <v>业务助理</v>
      </c>
      <c r="K28" s="38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会将2部B组</v>
      </c>
      <c r="K29" s="39"/>
    </row>
    <row r="30" ht="20.1" customHeight="1" spans="2:11">
      <c r="B30" s="8"/>
      <c r="C30" s="9"/>
      <c r="D30" s="10" t="s">
        <v>62</v>
      </c>
      <c r="E30" s="10"/>
      <c r="F30" s="33" t="str">
        <f>F7</f>
        <v>5月12-13日</v>
      </c>
      <c r="G30" s="33"/>
      <c r="H30" s="10" t="s">
        <v>64</v>
      </c>
      <c r="I30" s="40"/>
      <c r="J30" s="11">
        <f>J7</f>
        <v>0</v>
      </c>
      <c r="K30" s="39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41"/>
      <c r="J31" s="16">
        <f>J8</f>
        <v>0</v>
      </c>
      <c r="K31" s="42"/>
    </row>
    <row r="32" ht="20.1" customHeight="1"/>
    <row r="33" ht="20.1" customHeight="1" spans="2:11">
      <c r="B33" s="28"/>
      <c r="C33" s="28"/>
      <c r="D33" s="34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51" t="s">
        <v>71</v>
      </c>
    </row>
    <row r="34" ht="20.1" customHeight="1" spans="2:11">
      <c r="B34" s="28">
        <v>1</v>
      </c>
      <c r="C34" s="28"/>
      <c r="D34" s="35"/>
      <c r="E34" s="36" t="s">
        <v>89</v>
      </c>
      <c r="F34" s="28"/>
      <c r="G34" s="26">
        <v>200</v>
      </c>
      <c r="H34" s="26">
        <v>2</v>
      </c>
      <c r="I34" s="43">
        <f>G34*H34</f>
        <v>400</v>
      </c>
      <c r="J34" s="44"/>
      <c r="K34" s="52"/>
    </row>
    <row r="35" ht="20.1" customHeight="1" spans="2:11">
      <c r="B35" s="28">
        <v>2</v>
      </c>
      <c r="C35" s="28"/>
      <c r="D35" s="35"/>
      <c r="E35" s="36"/>
      <c r="F35" s="28"/>
      <c r="G35" s="26">
        <v>0</v>
      </c>
      <c r="H35" s="26">
        <v>0</v>
      </c>
      <c r="I35" s="43">
        <f t="shared" ref="I35:I36" si="0">G35*H35</f>
        <v>0</v>
      </c>
      <c r="J35" s="44"/>
      <c r="K35" s="52"/>
    </row>
    <row r="36" ht="20.1" customHeight="1" spans="2:11">
      <c r="B36" s="28">
        <v>3</v>
      </c>
      <c r="C36" s="28"/>
      <c r="D36" s="35"/>
      <c r="E36" s="28"/>
      <c r="F36" s="28"/>
      <c r="G36" s="26">
        <v>0</v>
      </c>
      <c r="H36" s="26">
        <v>0</v>
      </c>
      <c r="I36" s="43">
        <f t="shared" si="0"/>
        <v>0</v>
      </c>
      <c r="J36" s="44"/>
      <c r="K36" s="52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2</v>
      </c>
      <c r="I37" s="46">
        <f>SUM(I34:J36)</f>
        <v>400</v>
      </c>
      <c r="J37" s="47"/>
      <c r="K37" s="48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2018-05-22T03:28:53Z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