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/>
  <xr:revisionPtr revIDLastSave="0" documentId="13_ncr:1_{747909E9-E507-4648-BE1C-78DED9AAA83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PO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2" i="2"/>
  <c r="F4" i="2"/>
  <c r="F17" i="2"/>
  <c r="F16" i="2"/>
  <c r="F20" i="2"/>
  <c r="F19" i="2"/>
  <c r="F14" i="2"/>
  <c r="F13" i="2"/>
  <c r="F11" i="2"/>
  <c r="F10" i="2"/>
  <c r="F9" i="2"/>
  <c r="F6" i="2"/>
  <c r="F7" i="2"/>
  <c r="F5" i="2"/>
  <c r="F18" i="2"/>
  <c r="F15" i="2"/>
  <c r="F21" i="2"/>
  <c r="F12" i="2"/>
  <c r="F8" i="2"/>
  <c r="F22" i="2"/>
  <c r="F23" i="2"/>
  <c r="F24" i="2"/>
  <c r="F25" i="2"/>
</calcChain>
</file>

<file path=xl/sharedStrings.xml><?xml version="1.0" encoding="utf-8"?>
<sst xmlns="http://schemas.openxmlformats.org/spreadsheetml/2006/main" count="51" uniqueCount="33">
  <si>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</si>
  <si>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</si>
  <si>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</si>
  <si>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</si>
  <si>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</si>
  <si>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</si>
  <si>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</si>
  <si>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</si>
  <si>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</si>
  <si>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</si>
  <si>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</si>
  <si>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</si>
  <si>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</si>
  <si>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用餐</t>
    <phoneticPr fontId="1" type="noConversion"/>
  </si>
  <si>
    <t>杭州</t>
    <phoneticPr fontId="1" type="noConversion"/>
  </si>
  <si>
    <t>广州日航酒店</t>
    <phoneticPr fontId="1" type="noConversion"/>
  </si>
  <si>
    <t>8月4-6日</t>
    <phoneticPr fontId="1" type="noConversion"/>
  </si>
  <si>
    <t>茶歇费</t>
    <phoneticPr fontId="1" type="noConversion"/>
  </si>
  <si>
    <t>三天一共</t>
    <phoneticPr fontId="1" type="noConversion"/>
  </si>
  <si>
    <t>深圳博林酒店</t>
    <phoneticPr fontId="1" type="noConversion"/>
  </si>
  <si>
    <t>上海美豪酒店</t>
    <phoneticPr fontId="1" type="noConversion"/>
  </si>
  <si>
    <t>8月23-25日</t>
    <phoneticPr fontId="1" type="noConversion"/>
  </si>
  <si>
    <t>8月10日含LED</t>
    <phoneticPr fontId="1" type="noConversion"/>
  </si>
  <si>
    <t>4号31人，5号31人，6号33人</t>
    <phoneticPr fontId="1" type="noConversion"/>
  </si>
  <si>
    <t>8月19-21日</t>
    <phoneticPr fontId="1" type="noConversion"/>
  </si>
  <si>
    <t xml:space="preserve"> 7.19-7.21</t>
    <phoneticPr fontId="1" type="noConversion"/>
  </si>
  <si>
    <t xml:space="preserve">午餐 </t>
    <phoneticPr fontId="1" type="noConversion"/>
  </si>
  <si>
    <t>19号54人，20号51人，21号53人</t>
    <phoneticPr fontId="1" type="noConversion"/>
  </si>
  <si>
    <t>每天26人</t>
    <phoneticPr fontId="1" type="noConversion"/>
  </si>
  <si>
    <t>29人</t>
    <phoneticPr fontId="1" type="noConversion"/>
  </si>
  <si>
    <t>每天30人</t>
    <phoneticPr fontId="1" type="noConversion"/>
  </si>
  <si>
    <t>8月23日71人，24日71人，25日64人</t>
    <phoneticPr fontId="1" type="noConversion"/>
  </si>
  <si>
    <t>合同99883.8已发，差额286.2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</si>
</sst>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tabSelected="1" topLeftCell="B1" zoomScaleNormal="100" workbookViewId="0">
      <selection activeCell="F23" sqref="F23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2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17"/>
      <c r="B2" s="19" t="s">
        <v>20</v>
      </c>
      <c r="C2" s="10" t="s">
        <v>1</v>
      </c>
      <c r="D2" s="13">
        <v>3</v>
      </c>
      <c r="E2" s="18">
        <v>2900</v>
      </c>
      <c r="F2" s="10">
        <f>D2*E2</f>
        <v>8700</v>
      </c>
      <c r="G2" s="10" t="s">
        <v>25</v>
      </c>
    </row>
    <row r="3" spans="1:7" s="7" customFormat="1" x14ac:dyDescent="0.35">
      <c r="A3" s="17"/>
      <c r="B3" s="20"/>
      <c r="C3" s="10" t="s">
        <v>26</v>
      </c>
      <c r="D3" s="13">
        <v>158</v>
      </c>
      <c r="E3" s="10">
        <v>50</v>
      </c>
      <c r="F3" s="10">
        <f>D3*E3</f>
        <v>7900</v>
      </c>
      <c r="G3" s="10" t="s">
        <v>27</v>
      </c>
    </row>
    <row r="4" spans="1:7" s="7" customFormat="1" x14ac:dyDescent="0.35">
      <c r="A4" s="17"/>
      <c r="B4" s="21"/>
      <c r="C4" s="10" t="s">
        <v>8</v>
      </c>
      <c r="D4" s="13"/>
      <c r="E4" s="10"/>
      <c r="F4" s="10">
        <f>F2+F3</f>
        <v>16600</v>
      </c>
      <c r="G4" s="10"/>
    </row>
    <row r="5" spans="1:7" s="7" customFormat="1" x14ac:dyDescent="0.35">
      <c r="A5" s="19" t="s">
        <v>14</v>
      </c>
      <c r="B5" s="19" t="s">
        <v>15</v>
      </c>
      <c r="C5" s="10" t="s">
        <v>1</v>
      </c>
      <c r="D5" s="13">
        <v>3</v>
      </c>
      <c r="E5" s="10">
        <v>4500</v>
      </c>
      <c r="F5" s="10">
        <f>D5*E5</f>
        <v>13500</v>
      </c>
      <c r="G5" s="14" t="s">
        <v>16</v>
      </c>
    </row>
    <row r="6" spans="1:7" s="7" customFormat="1" x14ac:dyDescent="0.35">
      <c r="A6" s="20"/>
      <c r="B6" s="20"/>
      <c r="C6" s="10" t="s">
        <v>13</v>
      </c>
      <c r="D6" s="13">
        <v>95</v>
      </c>
      <c r="E6" s="10">
        <v>58</v>
      </c>
      <c r="F6" s="10">
        <f t="shared" ref="F6:F7" si="0">D6*E6</f>
        <v>5510</v>
      </c>
      <c r="G6" s="10" t="s">
        <v>23</v>
      </c>
    </row>
    <row r="7" spans="1:7" s="7" customFormat="1" x14ac:dyDescent="0.35">
      <c r="A7" s="20"/>
      <c r="B7" s="20"/>
      <c r="C7" s="10" t="s">
        <v>17</v>
      </c>
      <c r="D7" s="13">
        <v>1</v>
      </c>
      <c r="E7" s="10">
        <v>200</v>
      </c>
      <c r="F7" s="10">
        <f t="shared" si="0"/>
        <v>200</v>
      </c>
      <c r="G7" s="10" t="s">
        <v>18</v>
      </c>
    </row>
    <row r="8" spans="1:7" s="7" customFormat="1" x14ac:dyDescent="0.35">
      <c r="A8" s="20"/>
      <c r="B8" s="20"/>
      <c r="C8" s="10" t="s">
        <v>8</v>
      </c>
      <c r="D8" s="13"/>
      <c r="E8" s="10"/>
      <c r="F8" s="10">
        <f>F5+F6+F7</f>
        <v>19210</v>
      </c>
      <c r="G8" s="10"/>
    </row>
    <row r="9" spans="1:7" s="7" customFormat="1" ht="14.15" customHeight="1" x14ac:dyDescent="0.35">
      <c r="A9" s="16"/>
      <c r="B9" s="19" t="s">
        <v>15</v>
      </c>
      <c r="C9" s="10" t="s">
        <v>1</v>
      </c>
      <c r="D9" s="13">
        <v>1</v>
      </c>
      <c r="E9" s="10">
        <v>5500</v>
      </c>
      <c r="F9" s="10">
        <f>D9*E9</f>
        <v>5500</v>
      </c>
      <c r="G9" s="14" t="s">
        <v>22</v>
      </c>
    </row>
    <row r="10" spans="1:7" s="7" customFormat="1" x14ac:dyDescent="0.35">
      <c r="A10" s="16"/>
      <c r="B10" s="20"/>
      <c r="C10" s="10" t="s">
        <v>13</v>
      </c>
      <c r="D10" s="13">
        <v>30</v>
      </c>
      <c r="E10" s="10">
        <v>58</v>
      </c>
      <c r="F10" s="10">
        <f t="shared" ref="F10:F11" si="1">D10*E10</f>
        <v>1740</v>
      </c>
      <c r="G10" s="10" t="s">
        <v>30</v>
      </c>
    </row>
    <row r="11" spans="1:7" s="7" customFormat="1" x14ac:dyDescent="0.35">
      <c r="A11" s="16"/>
      <c r="B11" s="20"/>
      <c r="C11" s="10" t="s">
        <v>17</v>
      </c>
      <c r="D11" s="13">
        <v>1</v>
      </c>
      <c r="E11" s="10">
        <v>100</v>
      </c>
      <c r="F11" s="10">
        <f t="shared" si="1"/>
        <v>100</v>
      </c>
      <c r="G11" s="10"/>
    </row>
    <row r="12" spans="1:7" s="7" customFormat="1" x14ac:dyDescent="0.35">
      <c r="A12" s="16"/>
      <c r="B12" s="20"/>
      <c r="C12" s="10" t="s">
        <v>8</v>
      </c>
      <c r="D12" s="13"/>
      <c r="E12" s="10"/>
      <c r="F12" s="10">
        <f>F9+F10+F11</f>
        <v>7340</v>
      </c>
      <c r="G12" s="10"/>
    </row>
    <row r="13" spans="1:7" s="7" customFormat="1" x14ac:dyDescent="0.35">
      <c r="A13" s="16"/>
      <c r="B13" s="19" t="s">
        <v>19</v>
      </c>
      <c r="C13" s="10" t="s">
        <v>1</v>
      </c>
      <c r="D13" s="13">
        <v>1</v>
      </c>
      <c r="E13" s="10">
        <v>5000</v>
      </c>
      <c r="F13" s="10">
        <f>D13*E13</f>
        <v>5000</v>
      </c>
      <c r="G13" s="14">
        <v>44420</v>
      </c>
    </row>
    <row r="14" spans="1:7" s="7" customFormat="1" x14ac:dyDescent="0.35">
      <c r="A14" s="16"/>
      <c r="B14" s="20"/>
      <c r="C14" s="10" t="s">
        <v>13</v>
      </c>
      <c r="D14" s="13">
        <v>29</v>
      </c>
      <c r="E14" s="10">
        <v>50</v>
      </c>
      <c r="F14" s="10">
        <f>D14*E14</f>
        <v>1450</v>
      </c>
      <c r="G14" s="10" t="s">
        <v>29</v>
      </c>
    </row>
    <row r="15" spans="1:7" s="7" customFormat="1" x14ac:dyDescent="0.35">
      <c r="A15" s="16"/>
      <c r="B15" s="20"/>
      <c r="C15" s="10" t="s">
        <v>8</v>
      </c>
      <c r="D15" s="13"/>
      <c r="E15" s="10"/>
      <c r="F15" s="10">
        <f>F13+F14</f>
        <v>6450</v>
      </c>
      <c r="G15" s="10"/>
    </row>
    <row r="16" spans="1:7" s="7" customFormat="1" x14ac:dyDescent="0.35">
      <c r="A16" s="16"/>
      <c r="B16" s="19" t="s">
        <v>19</v>
      </c>
      <c r="C16" s="10" t="s">
        <v>1</v>
      </c>
      <c r="D16" s="13">
        <v>3</v>
      </c>
      <c r="E16" s="10">
        <v>5000</v>
      </c>
      <c r="F16" s="10">
        <f>D16*E16</f>
        <v>15000</v>
      </c>
      <c r="G16" s="14" t="s">
        <v>24</v>
      </c>
    </row>
    <row r="17" spans="1:7" s="7" customFormat="1" x14ac:dyDescent="0.35">
      <c r="A17" s="16"/>
      <c r="B17" s="20"/>
      <c r="C17" s="10" t="s">
        <v>13</v>
      </c>
      <c r="D17" s="13">
        <v>78</v>
      </c>
      <c r="E17" s="10">
        <v>50</v>
      </c>
      <c r="F17" s="10">
        <f>D17*E17</f>
        <v>3900</v>
      </c>
      <c r="G17" s="10" t="s">
        <v>28</v>
      </c>
    </row>
    <row r="18" spans="1:7" s="7" customFormat="1" x14ac:dyDescent="0.35">
      <c r="A18" s="16"/>
      <c r="B18" s="20"/>
      <c r="C18" s="10" t="s">
        <v>8</v>
      </c>
      <c r="D18" s="13"/>
      <c r="E18" s="10"/>
      <c r="F18" s="10">
        <f>F16+F17</f>
        <v>18900</v>
      </c>
      <c r="G18" s="10"/>
    </row>
    <row r="19" spans="1:7" s="7" customFormat="1" x14ac:dyDescent="0.35">
      <c r="A19" s="15"/>
      <c r="B19" s="19" t="s">
        <v>20</v>
      </c>
      <c r="C19" s="10" t="s">
        <v>1</v>
      </c>
      <c r="D19" s="13">
        <v>3</v>
      </c>
      <c r="E19" s="10">
        <v>2900</v>
      </c>
      <c r="F19" s="10">
        <f>D19*E19</f>
        <v>8700</v>
      </c>
      <c r="G19" s="10" t="s">
        <v>21</v>
      </c>
    </row>
    <row r="20" spans="1:7" s="7" customFormat="1" x14ac:dyDescent="0.35">
      <c r="A20" s="15"/>
      <c r="B20" s="20"/>
      <c r="C20" s="10" t="s">
        <v>13</v>
      </c>
      <c r="D20" s="13">
        <v>206</v>
      </c>
      <c r="E20" s="10">
        <v>50</v>
      </c>
      <c r="F20" s="10">
        <f>D20*E20</f>
        <v>10300</v>
      </c>
      <c r="G20" s="10" t="s">
        <v>31</v>
      </c>
    </row>
    <row r="21" spans="1:7" s="7" customFormat="1" x14ac:dyDescent="0.35">
      <c r="A21" s="15"/>
      <c r="B21" s="20"/>
      <c r="C21" s="10" t="s">
        <v>8</v>
      </c>
      <c r="D21" s="13"/>
      <c r="E21" s="10"/>
      <c r="F21" s="10">
        <f>F19+F20</f>
        <v>19000</v>
      </c>
      <c r="G21" s="10"/>
    </row>
    <row r="22" spans="1:7" x14ac:dyDescent="0.35">
      <c r="A22" s="22" t="s">
        <v>9</v>
      </c>
      <c r="B22" s="22"/>
      <c r="C22" s="22"/>
      <c r="D22" s="11"/>
      <c r="E22" s="3"/>
      <c r="F22" s="5">
        <f>(F8+F12+F15+F21+F18+F4)*0.08</f>
        <v>7000</v>
      </c>
      <c r="G22" s="1"/>
    </row>
    <row r="23" spans="1:7" x14ac:dyDescent="0.35">
      <c r="A23" s="23" t="s">
        <v>12</v>
      </c>
      <c r="B23" s="24"/>
      <c r="C23" s="24"/>
      <c r="D23" s="11"/>
      <c r="E23" s="6"/>
      <c r="F23" s="5">
        <f>F8+F22+F21+F15+F12+F18+F4</f>
        <v>94500</v>
      </c>
      <c r="G23" s="9"/>
    </row>
    <row r="24" spans="1:7" x14ac:dyDescent="0.35">
      <c r="A24" s="22" t="s">
        <v>10</v>
      </c>
      <c r="B24" s="22"/>
      <c r="C24" s="22"/>
      <c r="D24" s="4"/>
      <c r="E24" s="3"/>
      <c r="F24" s="8">
        <f>F23*0.06</f>
        <v>5670</v>
      </c>
      <c r="G24" s="8"/>
    </row>
    <row r="25" spans="1:7" x14ac:dyDescent="0.35">
      <c r="A25" s="22" t="s">
        <v>11</v>
      </c>
      <c r="B25" s="22"/>
      <c r="C25" s="22"/>
      <c r="D25" s="11"/>
      <c r="E25" s="3"/>
      <c r="F25" s="5">
        <f>F23+F24</f>
        <v>100170</v>
      </c>
      <c r="G25" s="8" t="s">
        <v>32</v>
      </c>
    </row>
  </sheetData>
  <mergeCells count="11">
    <mergeCell ref="B2:B4"/>
    <mergeCell ref="A25:C25"/>
    <mergeCell ref="A22:C22"/>
    <mergeCell ref="A24:C24"/>
    <mergeCell ref="A23:C23"/>
    <mergeCell ref="A5:A8"/>
    <mergeCell ref="B5:B8"/>
    <mergeCell ref="B19:B21"/>
    <mergeCell ref="B13:B15"/>
    <mergeCell ref="B9:B12"/>
    <mergeCell ref="B16:B18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2021-08-25T07:09:33Z</dcterms:modified>
</cp:coreProperties>
</file>