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康辉会展\2017年\6月各地-于家琛\提交结算-上传后台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Sheet1!$A$1:$H$72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63" i="1"/>
  <c r="H64" i="1"/>
  <c r="H65" i="1"/>
  <c r="H66" i="1"/>
  <c r="H67" i="1"/>
  <c r="H68" i="1"/>
  <c r="H55" i="1"/>
  <c r="H54" i="1"/>
  <c r="H52" i="1"/>
  <c r="H53" i="1"/>
  <c r="H56" i="1"/>
  <c r="H42" i="1"/>
  <c r="H43" i="1"/>
  <c r="H44" i="1"/>
  <c r="H45" i="1"/>
  <c r="H46" i="1"/>
  <c r="H47" i="1"/>
  <c r="H48" i="1"/>
  <c r="H49" i="1"/>
  <c r="H50" i="1"/>
  <c r="H38" i="1"/>
  <c r="H37" i="1"/>
  <c r="H33" i="1"/>
  <c r="H28" i="1"/>
  <c r="H21" i="1"/>
  <c r="H22" i="1"/>
  <c r="H23" i="1"/>
  <c r="H24" i="1"/>
  <c r="H25" i="1"/>
  <c r="H26" i="1"/>
  <c r="H27" i="1"/>
  <c r="H29" i="1"/>
  <c r="H30" i="1"/>
  <c r="H31" i="1"/>
  <c r="H32" i="1"/>
  <c r="H34" i="1"/>
  <c r="H35" i="1"/>
  <c r="H18" i="1"/>
  <c r="H17" i="1"/>
  <c r="H19" i="1"/>
  <c r="H15" i="1"/>
  <c r="H14" i="1"/>
  <c r="H8" i="1"/>
  <c r="H9" i="1"/>
  <c r="H10" i="1"/>
  <c r="H11" i="1"/>
  <c r="H12" i="1"/>
  <c r="H7" i="1"/>
  <c r="H13" i="1"/>
  <c r="H16" i="1"/>
  <c r="H39" i="1"/>
  <c r="H40" i="1"/>
  <c r="H51" i="1"/>
  <c r="H41" i="1"/>
  <c r="H36" i="1"/>
  <c r="H20" i="1"/>
  <c r="H6" i="1"/>
  <c r="E69" i="1"/>
  <c r="H69" i="1"/>
  <c r="H70" i="1"/>
</calcChain>
</file>

<file path=xl/sharedStrings.xml><?xml version="1.0" encoding="utf-8"?>
<sst xmlns="http://schemas.openxmlformats.org/spreadsheetml/2006/main" count="127" uniqueCount="91">
  <si>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</si>
  <si>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</si>
  <si>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</si>
  <si>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</si>
  <si>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</si>
  <si>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</si>
  <si>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</si>
  <si>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</si>
  <si>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中国康辉旅行社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</si>
  <si>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</si>
  <si>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</si>
  <si>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</si>
  <si>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</si>
  <si>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</si>
  <si>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</si>
  <si>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</si>
  <si>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</si>
  <si>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</si>
  <si>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</si>
  <si>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</si>
  <si>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</si>
  <si>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</si>
  <si>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</si>
  <si>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</si>
  <si>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</si>
  <si>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</si>
  <si>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会议需求</t>
    <phoneticPr fontId="4" type="noConversion"/>
  </si>
  <si>
    <t>用车需求</t>
    <phoneticPr fontId="4" type="noConversion"/>
  </si>
  <si>
    <t>RC2017052708512100001</t>
    <phoneticPr fontId="4" type="noConversion"/>
  </si>
  <si>
    <t>家用空调政策调研会</t>
    <phoneticPr fontId="4" type="noConversion"/>
  </si>
  <si>
    <t>于家琛
18300288083</t>
    <phoneticPr fontId="4" type="noConversion"/>
  </si>
  <si>
    <t>天津滨江凯隆酒店</t>
    <phoneticPr fontId="4" type="noConversion"/>
  </si>
  <si>
    <t>6月9日标间/单间（含早）</t>
    <phoneticPr fontId="3" type="noConversion"/>
  </si>
  <si>
    <t>6月10日标间/单间（含早）</t>
  </si>
  <si>
    <t>浙江国际大酒店</t>
    <phoneticPr fontId="3" type="noConversion"/>
  </si>
  <si>
    <t>福州仓山凯悦酒店</t>
    <phoneticPr fontId="3" type="noConversion"/>
  </si>
  <si>
    <t>长沙皇冠假日酒店</t>
    <phoneticPr fontId="3" type="noConversion"/>
  </si>
  <si>
    <t>6月7日标间/单间（含早）</t>
  </si>
  <si>
    <t>6月7日标间/单间（含早）</t>
    <phoneticPr fontId="3" type="noConversion"/>
  </si>
  <si>
    <t>6月8日标间/单间（含早）</t>
  </si>
  <si>
    <t>西安悦豪酒店</t>
    <phoneticPr fontId="3" type="noConversion"/>
  </si>
  <si>
    <t>郑州格尔国际酒店</t>
    <phoneticPr fontId="3" type="noConversion"/>
  </si>
  <si>
    <t>6月6日标间/单间（含早）</t>
    <phoneticPr fontId="3" type="noConversion"/>
  </si>
  <si>
    <t>6月8日半日房费（延迟退房）</t>
    <phoneticPr fontId="3" type="noConversion"/>
  </si>
  <si>
    <t>6月7日晚餐</t>
    <phoneticPr fontId="3" type="noConversion"/>
  </si>
  <si>
    <t>6月8日午餐</t>
    <phoneticPr fontId="3" type="noConversion"/>
  </si>
  <si>
    <t>西安外出用餐</t>
    <phoneticPr fontId="3" type="noConversion"/>
  </si>
  <si>
    <t>天津滨江凯隆酒店</t>
    <phoneticPr fontId="4" type="noConversion"/>
  </si>
  <si>
    <t>6月8日晚餐</t>
    <phoneticPr fontId="3" type="noConversion"/>
  </si>
  <si>
    <t>6月9日午餐</t>
    <phoneticPr fontId="3" type="noConversion"/>
  </si>
  <si>
    <t>6月7日午餐</t>
    <phoneticPr fontId="3" type="noConversion"/>
  </si>
  <si>
    <t>湘江国际大酒店</t>
    <phoneticPr fontId="3" type="noConversion"/>
  </si>
  <si>
    <t>6月10日午餐</t>
    <phoneticPr fontId="3" type="noConversion"/>
  </si>
  <si>
    <t>6月10日晚餐</t>
    <phoneticPr fontId="3" type="noConversion"/>
  </si>
  <si>
    <t>6月9日晚餐</t>
    <phoneticPr fontId="3" type="noConversion"/>
  </si>
  <si>
    <t>天津滨江凯隆酒店</t>
    <phoneticPr fontId="4" type="noConversion"/>
  </si>
  <si>
    <t>6月10日下午</t>
    <phoneticPr fontId="3" type="noConversion"/>
  </si>
  <si>
    <t>浙江国际大酒店</t>
    <phoneticPr fontId="3" type="noConversion"/>
  </si>
  <si>
    <t>福州仓山凯悦酒店</t>
    <phoneticPr fontId="3" type="noConversion"/>
  </si>
  <si>
    <t>长沙皇冠假日酒店</t>
    <phoneticPr fontId="3" type="noConversion"/>
  </si>
  <si>
    <t>6月8日下午</t>
    <phoneticPr fontId="3" type="noConversion"/>
  </si>
  <si>
    <t>西安悦豪酒店</t>
    <phoneticPr fontId="3" type="noConversion"/>
  </si>
  <si>
    <t>陕西中旅</t>
    <phoneticPr fontId="3" type="noConversion"/>
  </si>
  <si>
    <t>6月7日接机</t>
    <phoneticPr fontId="3" type="noConversion"/>
  </si>
  <si>
    <t>6月8日接机</t>
  </si>
  <si>
    <t>天津山水</t>
    <phoneticPr fontId="3" type="noConversion"/>
  </si>
  <si>
    <t>6月10日接机</t>
    <phoneticPr fontId="3" type="noConversion"/>
  </si>
  <si>
    <t>湖南新康辉</t>
    <phoneticPr fontId="3" type="noConversion"/>
  </si>
  <si>
    <t>河南康辉</t>
    <phoneticPr fontId="3" type="noConversion"/>
  </si>
  <si>
    <t>6月7日接机/送机</t>
    <phoneticPr fontId="3" type="noConversion"/>
  </si>
  <si>
    <t>6月7日酒店-工厂</t>
    <phoneticPr fontId="3" type="noConversion"/>
  </si>
  <si>
    <t>6月8日酒店-少林寺-送机</t>
    <phoneticPr fontId="3" type="noConversion"/>
  </si>
  <si>
    <t>福州建发</t>
    <phoneticPr fontId="3" type="noConversion"/>
  </si>
  <si>
    <t>浙江中青旅</t>
    <phoneticPr fontId="3" type="noConversion"/>
  </si>
  <si>
    <t>西安</t>
    <phoneticPr fontId="3" type="noConversion"/>
  </si>
  <si>
    <t>天津</t>
    <phoneticPr fontId="3" type="noConversion"/>
  </si>
  <si>
    <t>酒水</t>
    <phoneticPr fontId="3" type="noConversion"/>
  </si>
  <si>
    <t>长沙</t>
    <phoneticPr fontId="3" type="noConversion"/>
  </si>
  <si>
    <t>酒水（白酒/瓶）</t>
    <phoneticPr fontId="3" type="noConversion"/>
  </si>
  <si>
    <t>酒水（红酒/箱）</t>
    <phoneticPr fontId="3" type="noConversion"/>
  </si>
  <si>
    <t>福州</t>
    <phoneticPr fontId="3" type="noConversion"/>
  </si>
  <si>
    <t>杭州</t>
    <phoneticPr fontId="3" type="noConversion"/>
  </si>
  <si>
    <t>郑州</t>
    <phoneticPr fontId="3" type="noConversion"/>
  </si>
  <si>
    <t>工作人员</t>
    <phoneticPr fontId="3" type="noConversion"/>
  </si>
  <si>
    <t>福州</t>
    <phoneticPr fontId="3" type="noConversion"/>
  </si>
  <si>
    <t>门票</t>
    <phoneticPr fontId="3" type="noConversion"/>
  </si>
  <si>
    <t>少林寺</t>
    <phoneticPr fontId="3" type="noConversion"/>
  </si>
  <si>
    <t>伴手礼</t>
    <phoneticPr fontId="4" type="noConversion"/>
  </si>
  <si>
    <t>郑州</t>
    <phoneticPr fontId="3" type="noConversion"/>
  </si>
  <si>
    <t>郑州外出用餐</t>
    <phoneticPr fontId="3" type="noConversion"/>
  </si>
  <si>
    <t>2017.6.8-6.11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</si>
</sst>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Normal="100" workbookViewId="0">
      <selection activeCell="D62" sqref="D62:H62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25.375" style="1" customWidth="1"/>
    <col min="4" max="4" width="29.625" style="1" customWidth="1"/>
    <col min="5" max="5" width="10.5" style="1" bestFit="1" customWidth="1"/>
    <col min="6" max="6" width="6.75" style="1" customWidth="1"/>
    <col min="7" max="7" width="9.75" style="1" bestFit="1" customWidth="1"/>
    <col min="8" max="8" width="16.375" style="1" customWidth="1"/>
    <col min="9" max="16384" width="9" style="1"/>
  </cols>
  <sheetData>
    <row r="1" spans="1:8" ht="30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</row>
    <row r="2" spans="1:8" ht="48" customHeight="1" x14ac:dyDescent="0.2">
      <c r="A2" s="14" t="s">
        <v>1</v>
      </c>
      <c r="B2" s="14" t="s">
        <v>28</v>
      </c>
      <c r="C2" s="32" t="s">
        <v>2</v>
      </c>
      <c r="D2" s="33"/>
      <c r="E2" s="29" t="s">
        <v>90</v>
      </c>
      <c r="F2" s="29"/>
      <c r="G2" s="14" t="s">
        <v>3</v>
      </c>
      <c r="H2" s="15" t="s">
        <v>29</v>
      </c>
    </row>
    <row r="3" spans="1:8" ht="29.25" customHeight="1" x14ac:dyDescent="0.2">
      <c r="A3" s="14" t="s">
        <v>4</v>
      </c>
      <c r="B3" s="14">
        <v>180</v>
      </c>
      <c r="C3" s="32" t="s">
        <v>5</v>
      </c>
      <c r="D3" s="33"/>
      <c r="E3" s="31" t="s">
        <v>30</v>
      </c>
      <c r="F3" s="29"/>
      <c r="G3" s="14" t="s">
        <v>6</v>
      </c>
      <c r="H3" s="14"/>
    </row>
    <row r="4" spans="1:8" ht="32.25" customHeight="1" x14ac:dyDescent="0.2">
      <c r="A4" s="14" t="s">
        <v>7</v>
      </c>
      <c r="B4" s="14" t="s">
        <v>8</v>
      </c>
      <c r="C4" s="32" t="s">
        <v>9</v>
      </c>
      <c r="D4" s="33"/>
      <c r="E4" s="29"/>
      <c r="F4" s="29"/>
      <c r="G4" s="15" t="s">
        <v>10</v>
      </c>
      <c r="H4" s="15" t="s">
        <v>11</v>
      </c>
    </row>
    <row r="5" spans="1:8" ht="20.100000000000001" customHeight="1" x14ac:dyDescent="0.2">
      <c r="A5" s="14" t="s">
        <v>12</v>
      </c>
      <c r="B5" s="14" t="s">
        <v>13</v>
      </c>
      <c r="C5" s="32" t="s">
        <v>14</v>
      </c>
      <c r="D5" s="33"/>
      <c r="E5" s="14" t="s">
        <v>15</v>
      </c>
      <c r="F5" s="14" t="s">
        <v>16</v>
      </c>
      <c r="G5" s="14" t="s">
        <v>17</v>
      </c>
      <c r="H5" s="14" t="s">
        <v>18</v>
      </c>
    </row>
    <row r="6" spans="1:8" ht="20.100000000000001" customHeight="1" x14ac:dyDescent="0.2">
      <c r="A6" s="29">
        <v>1</v>
      </c>
      <c r="B6" s="29" t="s">
        <v>25</v>
      </c>
      <c r="C6" s="35" t="s">
        <v>31</v>
      </c>
      <c r="D6" s="4" t="s">
        <v>32</v>
      </c>
      <c r="E6" s="5">
        <v>500</v>
      </c>
      <c r="F6" s="5">
        <v>1</v>
      </c>
      <c r="G6" s="5">
        <v>6</v>
      </c>
      <c r="H6" s="20">
        <f t="shared" ref="H6:H35" si="0">G6*F6*E6</f>
        <v>3000</v>
      </c>
    </row>
    <row r="7" spans="1:8" ht="20.100000000000001" customHeight="1" x14ac:dyDescent="0.2">
      <c r="A7" s="29"/>
      <c r="B7" s="29"/>
      <c r="C7" s="36"/>
      <c r="D7" s="4" t="s">
        <v>33</v>
      </c>
      <c r="E7" s="5">
        <v>500</v>
      </c>
      <c r="F7" s="5">
        <v>1</v>
      </c>
      <c r="G7" s="5">
        <v>13</v>
      </c>
      <c r="H7" s="20">
        <f t="shared" si="0"/>
        <v>6500</v>
      </c>
    </row>
    <row r="8" spans="1:8" ht="20.100000000000001" customHeight="1" x14ac:dyDescent="0.2">
      <c r="A8" s="29"/>
      <c r="B8" s="29"/>
      <c r="C8" s="35" t="s">
        <v>34</v>
      </c>
      <c r="D8" s="4" t="s">
        <v>32</v>
      </c>
      <c r="E8" s="5">
        <v>480</v>
      </c>
      <c r="F8" s="5">
        <v>1</v>
      </c>
      <c r="G8" s="5">
        <v>3</v>
      </c>
      <c r="H8" s="20">
        <f t="shared" si="0"/>
        <v>1440</v>
      </c>
    </row>
    <row r="9" spans="1:8" ht="20.100000000000001" customHeight="1" x14ac:dyDescent="0.2">
      <c r="A9" s="29"/>
      <c r="B9" s="29"/>
      <c r="C9" s="36"/>
      <c r="D9" s="4" t="s">
        <v>33</v>
      </c>
      <c r="E9" s="5">
        <v>480</v>
      </c>
      <c r="F9" s="5">
        <v>1</v>
      </c>
      <c r="G9" s="5">
        <v>19</v>
      </c>
      <c r="H9" s="20">
        <f t="shared" si="0"/>
        <v>9120</v>
      </c>
    </row>
    <row r="10" spans="1:8" ht="20.100000000000001" customHeight="1" x14ac:dyDescent="0.2">
      <c r="A10" s="29"/>
      <c r="B10" s="29"/>
      <c r="C10" s="35" t="s">
        <v>35</v>
      </c>
      <c r="D10" s="4" t="s">
        <v>32</v>
      </c>
      <c r="E10" s="5">
        <v>500</v>
      </c>
      <c r="F10" s="5">
        <v>1</v>
      </c>
      <c r="G10" s="5">
        <v>6</v>
      </c>
      <c r="H10" s="20">
        <f t="shared" si="0"/>
        <v>3000</v>
      </c>
    </row>
    <row r="11" spans="1:8" ht="20.100000000000001" customHeight="1" x14ac:dyDescent="0.2">
      <c r="A11" s="29"/>
      <c r="B11" s="29"/>
      <c r="C11" s="36"/>
      <c r="D11" s="4" t="s">
        <v>33</v>
      </c>
      <c r="E11" s="5">
        <v>500</v>
      </c>
      <c r="F11" s="5">
        <v>1</v>
      </c>
      <c r="G11" s="5">
        <v>9</v>
      </c>
      <c r="H11" s="20">
        <f t="shared" si="0"/>
        <v>4500</v>
      </c>
    </row>
    <row r="12" spans="1:8" ht="20.100000000000001" customHeight="1" x14ac:dyDescent="0.2">
      <c r="A12" s="29"/>
      <c r="B12" s="29"/>
      <c r="C12" s="35" t="s">
        <v>36</v>
      </c>
      <c r="D12" s="4" t="s">
        <v>38</v>
      </c>
      <c r="E12" s="5">
        <v>560</v>
      </c>
      <c r="F12" s="5">
        <v>1</v>
      </c>
      <c r="G12" s="5">
        <v>5</v>
      </c>
      <c r="H12" s="20">
        <f t="shared" si="0"/>
        <v>2800</v>
      </c>
    </row>
    <row r="13" spans="1:8" ht="20.100000000000001" customHeight="1" x14ac:dyDescent="0.2">
      <c r="A13" s="29"/>
      <c r="B13" s="29"/>
      <c r="C13" s="36"/>
      <c r="D13" s="4" t="s">
        <v>39</v>
      </c>
      <c r="E13" s="5">
        <v>560</v>
      </c>
      <c r="F13" s="5">
        <v>1</v>
      </c>
      <c r="G13" s="5">
        <v>16</v>
      </c>
      <c r="H13" s="20">
        <f t="shared" si="0"/>
        <v>8960</v>
      </c>
    </row>
    <row r="14" spans="1:8" ht="20.100000000000001" customHeight="1" x14ac:dyDescent="0.2">
      <c r="A14" s="29"/>
      <c r="B14" s="29"/>
      <c r="C14" s="35" t="s">
        <v>40</v>
      </c>
      <c r="D14" s="4" t="s">
        <v>38</v>
      </c>
      <c r="E14" s="5">
        <v>350</v>
      </c>
      <c r="F14" s="5">
        <v>1</v>
      </c>
      <c r="G14" s="5">
        <v>2</v>
      </c>
      <c r="H14" s="20">
        <f t="shared" ref="H14:H15" si="1">G14*F14*E14</f>
        <v>700</v>
      </c>
    </row>
    <row r="15" spans="1:8" ht="20.100000000000001" customHeight="1" x14ac:dyDescent="0.2">
      <c r="A15" s="29"/>
      <c r="B15" s="29"/>
      <c r="C15" s="36"/>
      <c r="D15" s="4" t="s">
        <v>39</v>
      </c>
      <c r="E15" s="5">
        <v>350</v>
      </c>
      <c r="F15" s="5">
        <v>1</v>
      </c>
      <c r="G15" s="5">
        <v>9</v>
      </c>
      <c r="H15" s="20">
        <f t="shared" si="1"/>
        <v>3150</v>
      </c>
    </row>
    <row r="16" spans="1:8" ht="20.100000000000001" customHeight="1" x14ac:dyDescent="0.2">
      <c r="A16" s="29"/>
      <c r="B16" s="29"/>
      <c r="C16" s="35" t="s">
        <v>41</v>
      </c>
      <c r="D16" s="4" t="s">
        <v>42</v>
      </c>
      <c r="E16" s="5">
        <v>350</v>
      </c>
      <c r="F16" s="5">
        <v>1</v>
      </c>
      <c r="G16" s="5">
        <v>3</v>
      </c>
      <c r="H16" s="20">
        <f t="shared" si="0"/>
        <v>1050</v>
      </c>
    </row>
    <row r="17" spans="1:8" ht="20.100000000000001" customHeight="1" x14ac:dyDescent="0.2">
      <c r="A17" s="29"/>
      <c r="B17" s="29"/>
      <c r="C17" s="37"/>
      <c r="D17" s="4" t="s">
        <v>37</v>
      </c>
      <c r="E17" s="5">
        <v>350</v>
      </c>
      <c r="F17" s="5">
        <v>1</v>
      </c>
      <c r="G17" s="5">
        <v>16</v>
      </c>
      <c r="H17" s="20">
        <f t="shared" si="0"/>
        <v>5600</v>
      </c>
    </row>
    <row r="18" spans="1:8" ht="20.100000000000001" customHeight="1" x14ac:dyDescent="0.2">
      <c r="A18" s="29"/>
      <c r="B18" s="29"/>
      <c r="C18" s="37"/>
      <c r="D18" s="4" t="s">
        <v>39</v>
      </c>
      <c r="E18" s="5">
        <v>350</v>
      </c>
      <c r="F18" s="5">
        <v>1</v>
      </c>
      <c r="G18" s="5">
        <v>2</v>
      </c>
      <c r="H18" s="20">
        <f t="shared" ref="H18" si="2">G18*F18*E18</f>
        <v>700</v>
      </c>
    </row>
    <row r="19" spans="1:8" ht="20.100000000000001" customHeight="1" x14ac:dyDescent="0.2">
      <c r="A19" s="29"/>
      <c r="B19" s="29"/>
      <c r="C19" s="36"/>
      <c r="D19" s="4" t="s">
        <v>43</v>
      </c>
      <c r="E19" s="5">
        <v>175</v>
      </c>
      <c r="F19" s="5">
        <v>1</v>
      </c>
      <c r="G19" s="5">
        <v>1</v>
      </c>
      <c r="H19" s="20">
        <f t="shared" si="0"/>
        <v>175</v>
      </c>
    </row>
    <row r="20" spans="1:8" ht="20.100000000000001" customHeight="1" x14ac:dyDescent="0.2">
      <c r="A20" s="35">
        <v>2</v>
      </c>
      <c r="B20" s="35" t="s">
        <v>19</v>
      </c>
      <c r="C20" s="17" t="s">
        <v>40</v>
      </c>
      <c r="D20" s="4" t="s">
        <v>45</v>
      </c>
      <c r="E20" s="5">
        <v>95</v>
      </c>
      <c r="F20" s="5">
        <v>1</v>
      </c>
      <c r="G20" s="5">
        <v>12</v>
      </c>
      <c r="H20" s="20">
        <f t="shared" si="0"/>
        <v>1140</v>
      </c>
    </row>
    <row r="21" spans="1:8" ht="20.100000000000001" customHeight="1" x14ac:dyDescent="0.2">
      <c r="A21" s="37"/>
      <c r="B21" s="37"/>
      <c r="C21" s="17" t="s">
        <v>46</v>
      </c>
      <c r="D21" s="4" t="s">
        <v>45</v>
      </c>
      <c r="E21" s="5">
        <v>138.9</v>
      </c>
      <c r="F21" s="5">
        <v>1</v>
      </c>
      <c r="G21" s="5">
        <v>30</v>
      </c>
      <c r="H21" s="20">
        <f t="shared" si="0"/>
        <v>4167</v>
      </c>
    </row>
    <row r="22" spans="1:8" ht="20.100000000000001" customHeight="1" x14ac:dyDescent="0.2">
      <c r="A22" s="37"/>
      <c r="B22" s="37"/>
      <c r="C22" s="35" t="s">
        <v>47</v>
      </c>
      <c r="D22" s="4" t="s">
        <v>44</v>
      </c>
      <c r="E22" s="5">
        <v>92.42</v>
      </c>
      <c r="F22" s="5">
        <v>1</v>
      </c>
      <c r="G22" s="5">
        <v>10</v>
      </c>
      <c r="H22" s="20">
        <f t="shared" si="0"/>
        <v>924.2</v>
      </c>
    </row>
    <row r="23" spans="1:8" ht="20.100000000000001" customHeight="1" x14ac:dyDescent="0.2">
      <c r="A23" s="37"/>
      <c r="B23" s="37"/>
      <c r="C23" s="37"/>
      <c r="D23" s="4" t="s">
        <v>45</v>
      </c>
      <c r="E23" s="5">
        <v>100</v>
      </c>
      <c r="F23" s="5">
        <v>1</v>
      </c>
      <c r="G23" s="5">
        <v>15</v>
      </c>
      <c r="H23" s="20">
        <f t="shared" si="0"/>
        <v>1500</v>
      </c>
    </row>
    <row r="24" spans="1:8" ht="20.100000000000001" customHeight="1" x14ac:dyDescent="0.2">
      <c r="A24" s="37"/>
      <c r="B24" s="37"/>
      <c r="C24" s="37"/>
      <c r="D24" s="4" t="s">
        <v>48</v>
      </c>
      <c r="E24" s="5">
        <v>172.08</v>
      </c>
      <c r="F24" s="5">
        <v>1</v>
      </c>
      <c r="G24" s="5">
        <v>20</v>
      </c>
      <c r="H24" s="20">
        <f t="shared" si="0"/>
        <v>3441.6000000000004</v>
      </c>
    </row>
    <row r="25" spans="1:8" ht="20.100000000000001" customHeight="1" x14ac:dyDescent="0.2">
      <c r="A25" s="37"/>
      <c r="B25" s="37"/>
      <c r="C25" s="36"/>
      <c r="D25" s="4" t="s">
        <v>49</v>
      </c>
      <c r="E25" s="5">
        <v>67.98</v>
      </c>
      <c r="F25" s="5">
        <v>1</v>
      </c>
      <c r="G25" s="5">
        <v>2</v>
      </c>
      <c r="H25" s="20">
        <f t="shared" si="0"/>
        <v>135.96</v>
      </c>
    </row>
    <row r="26" spans="1:8" ht="20.100000000000001" customHeight="1" x14ac:dyDescent="0.2">
      <c r="A26" s="37"/>
      <c r="B26" s="37"/>
      <c r="C26" s="35" t="s">
        <v>36</v>
      </c>
      <c r="D26" s="4" t="s">
        <v>45</v>
      </c>
      <c r="E26" s="5">
        <v>120</v>
      </c>
      <c r="F26" s="5">
        <v>1</v>
      </c>
      <c r="G26" s="5">
        <v>30</v>
      </c>
      <c r="H26" s="20">
        <f t="shared" si="0"/>
        <v>3600</v>
      </c>
    </row>
    <row r="27" spans="1:8" ht="20.100000000000001" customHeight="1" x14ac:dyDescent="0.2">
      <c r="A27" s="37"/>
      <c r="B27" s="37"/>
      <c r="C27" s="36"/>
      <c r="D27" s="4" t="s">
        <v>48</v>
      </c>
      <c r="E27" s="5">
        <v>155.75</v>
      </c>
      <c r="F27" s="5">
        <v>1</v>
      </c>
      <c r="G27" s="5">
        <v>40</v>
      </c>
      <c r="H27" s="20">
        <f t="shared" si="0"/>
        <v>6230</v>
      </c>
    </row>
    <row r="28" spans="1:8" ht="20.100000000000001" customHeight="1" x14ac:dyDescent="0.2">
      <c r="A28" s="37"/>
      <c r="B28" s="37"/>
      <c r="C28" s="35" t="s">
        <v>41</v>
      </c>
      <c r="D28" s="4" t="s">
        <v>50</v>
      </c>
      <c r="E28" s="5">
        <v>100</v>
      </c>
      <c r="F28" s="5">
        <v>1</v>
      </c>
      <c r="G28" s="5">
        <v>29</v>
      </c>
      <c r="H28" s="20">
        <f t="shared" ref="H28" si="3">G28*F28*E28</f>
        <v>2900</v>
      </c>
    </row>
    <row r="29" spans="1:8" ht="20.100000000000001" customHeight="1" x14ac:dyDescent="0.2">
      <c r="A29" s="37"/>
      <c r="B29" s="37"/>
      <c r="C29" s="36"/>
      <c r="D29" s="4" t="s">
        <v>44</v>
      </c>
      <c r="E29" s="5">
        <v>120.4</v>
      </c>
      <c r="F29" s="5">
        <v>1</v>
      </c>
      <c r="G29" s="5">
        <v>25</v>
      </c>
      <c r="H29" s="20">
        <f t="shared" si="0"/>
        <v>3010</v>
      </c>
    </row>
    <row r="30" spans="1:8" ht="20.100000000000001" customHeight="1" x14ac:dyDescent="0.2">
      <c r="A30" s="37"/>
      <c r="B30" s="37"/>
      <c r="C30" s="23" t="s">
        <v>89</v>
      </c>
      <c r="D30" s="4" t="s">
        <v>45</v>
      </c>
      <c r="E30" s="5">
        <v>80</v>
      </c>
      <c r="F30" s="5">
        <v>1</v>
      </c>
      <c r="G30" s="5">
        <v>10</v>
      </c>
      <c r="H30" s="20">
        <f t="shared" si="0"/>
        <v>800</v>
      </c>
    </row>
    <row r="31" spans="1:8" ht="20.100000000000001" customHeight="1" x14ac:dyDescent="0.2">
      <c r="A31" s="37"/>
      <c r="B31" s="37"/>
      <c r="C31" s="35" t="s">
        <v>51</v>
      </c>
      <c r="D31" s="4" t="s">
        <v>52</v>
      </c>
      <c r="E31" s="5">
        <v>120</v>
      </c>
      <c r="F31" s="5">
        <v>1</v>
      </c>
      <c r="G31" s="5">
        <v>15</v>
      </c>
      <c r="H31" s="20">
        <f t="shared" si="0"/>
        <v>1800</v>
      </c>
    </row>
    <row r="32" spans="1:8" ht="20.100000000000001" customHeight="1" x14ac:dyDescent="0.2">
      <c r="A32" s="37"/>
      <c r="B32" s="37"/>
      <c r="C32" s="36"/>
      <c r="D32" s="4" t="s">
        <v>53</v>
      </c>
      <c r="E32" s="5">
        <v>165.28</v>
      </c>
      <c r="F32" s="5">
        <v>1</v>
      </c>
      <c r="G32" s="5">
        <v>25</v>
      </c>
      <c r="H32" s="20">
        <f t="shared" si="0"/>
        <v>4132</v>
      </c>
    </row>
    <row r="33" spans="1:8" ht="20.100000000000001" customHeight="1" x14ac:dyDescent="0.2">
      <c r="A33" s="37"/>
      <c r="B33" s="37"/>
      <c r="C33" s="35" t="s">
        <v>35</v>
      </c>
      <c r="D33" s="4" t="s">
        <v>54</v>
      </c>
      <c r="E33" s="5">
        <v>112.77</v>
      </c>
      <c r="F33" s="5">
        <v>1</v>
      </c>
      <c r="G33" s="5">
        <v>32</v>
      </c>
      <c r="H33" s="20">
        <f t="shared" si="0"/>
        <v>3608.64</v>
      </c>
    </row>
    <row r="34" spans="1:8" ht="20.100000000000001" customHeight="1" x14ac:dyDescent="0.2">
      <c r="A34" s="37"/>
      <c r="B34" s="37"/>
      <c r="C34" s="37"/>
      <c r="D34" s="4" t="s">
        <v>52</v>
      </c>
      <c r="E34" s="5">
        <v>100</v>
      </c>
      <c r="F34" s="5">
        <v>1</v>
      </c>
      <c r="G34" s="5">
        <v>20</v>
      </c>
      <c r="H34" s="20">
        <f t="shared" si="0"/>
        <v>2000</v>
      </c>
    </row>
    <row r="35" spans="1:8" ht="20.100000000000001" customHeight="1" x14ac:dyDescent="0.2">
      <c r="A35" s="37"/>
      <c r="B35" s="37"/>
      <c r="C35" s="36"/>
      <c r="D35" s="4" t="s">
        <v>53</v>
      </c>
      <c r="E35" s="5">
        <v>174.08</v>
      </c>
      <c r="F35" s="5">
        <v>1</v>
      </c>
      <c r="G35" s="5">
        <v>30</v>
      </c>
      <c r="H35" s="20">
        <f t="shared" si="0"/>
        <v>5222.4000000000005</v>
      </c>
    </row>
    <row r="36" spans="1:8" s="2" customFormat="1" ht="20.100000000000001" customHeight="1" x14ac:dyDescent="0.2">
      <c r="A36" s="34">
        <v>3</v>
      </c>
      <c r="B36" s="34" t="s">
        <v>26</v>
      </c>
      <c r="C36" s="19" t="s">
        <v>55</v>
      </c>
      <c r="D36" s="6" t="s">
        <v>56</v>
      </c>
      <c r="E36" s="7">
        <v>3600</v>
      </c>
      <c r="F36" s="7">
        <v>1</v>
      </c>
      <c r="G36" s="7">
        <v>1</v>
      </c>
      <c r="H36" s="21">
        <f t="shared" ref="H36:H69" si="4">G36*F36*E36</f>
        <v>3600</v>
      </c>
    </row>
    <row r="37" spans="1:8" s="2" customFormat="1" ht="20.100000000000001" customHeight="1" x14ac:dyDescent="0.2">
      <c r="A37" s="34"/>
      <c r="B37" s="34"/>
      <c r="C37" s="19" t="s">
        <v>57</v>
      </c>
      <c r="D37" s="6" t="s">
        <v>56</v>
      </c>
      <c r="E37" s="7">
        <v>2860</v>
      </c>
      <c r="F37" s="7">
        <v>1</v>
      </c>
      <c r="G37" s="7">
        <v>1</v>
      </c>
      <c r="H37" s="21">
        <f t="shared" si="4"/>
        <v>2860</v>
      </c>
    </row>
    <row r="38" spans="1:8" s="2" customFormat="1" ht="20.100000000000001" customHeight="1" x14ac:dyDescent="0.2">
      <c r="A38" s="34"/>
      <c r="B38" s="34"/>
      <c r="C38" s="19" t="s">
        <v>58</v>
      </c>
      <c r="D38" s="6" t="s">
        <v>56</v>
      </c>
      <c r="E38" s="7">
        <v>3000</v>
      </c>
      <c r="F38" s="7">
        <v>1</v>
      </c>
      <c r="G38" s="7">
        <v>1</v>
      </c>
      <c r="H38" s="21">
        <f t="shared" si="4"/>
        <v>3000</v>
      </c>
    </row>
    <row r="39" spans="1:8" s="2" customFormat="1" ht="20.100000000000001" customHeight="1" x14ac:dyDescent="0.2">
      <c r="A39" s="34"/>
      <c r="B39" s="34"/>
      <c r="C39" s="19" t="s">
        <v>59</v>
      </c>
      <c r="D39" s="6" t="s">
        <v>60</v>
      </c>
      <c r="E39" s="7">
        <v>2800</v>
      </c>
      <c r="F39" s="7">
        <v>1</v>
      </c>
      <c r="G39" s="7">
        <v>1</v>
      </c>
      <c r="H39" s="21">
        <f t="shared" si="4"/>
        <v>2800</v>
      </c>
    </row>
    <row r="40" spans="1:8" s="2" customFormat="1" ht="20.100000000000001" customHeight="1" x14ac:dyDescent="0.2">
      <c r="A40" s="34"/>
      <c r="B40" s="34"/>
      <c r="C40" s="19" t="s">
        <v>61</v>
      </c>
      <c r="D40" s="6" t="s">
        <v>60</v>
      </c>
      <c r="E40" s="7">
        <v>2500</v>
      </c>
      <c r="F40" s="7">
        <v>1</v>
      </c>
      <c r="G40" s="7">
        <v>1</v>
      </c>
      <c r="H40" s="21">
        <f t="shared" si="4"/>
        <v>2500</v>
      </c>
    </row>
    <row r="41" spans="1:8" s="2" customFormat="1" ht="20.100000000000001" customHeight="1" x14ac:dyDescent="0.2">
      <c r="A41" s="26">
        <v>4</v>
      </c>
      <c r="B41" s="26" t="s">
        <v>27</v>
      </c>
      <c r="C41" s="26" t="s">
        <v>62</v>
      </c>
      <c r="D41" s="6" t="s">
        <v>63</v>
      </c>
      <c r="E41" s="7">
        <v>330</v>
      </c>
      <c r="F41" s="7">
        <v>1</v>
      </c>
      <c r="G41" s="7">
        <v>5</v>
      </c>
      <c r="H41" s="21">
        <f t="shared" si="4"/>
        <v>1650</v>
      </c>
    </row>
    <row r="42" spans="1:8" s="2" customFormat="1" ht="20.100000000000001" customHeight="1" x14ac:dyDescent="0.2">
      <c r="A42" s="28"/>
      <c r="B42" s="28"/>
      <c r="C42" s="27"/>
      <c r="D42" s="6" t="s">
        <v>64</v>
      </c>
      <c r="E42" s="7">
        <v>330</v>
      </c>
      <c r="F42" s="7">
        <v>1</v>
      </c>
      <c r="G42" s="7">
        <v>4</v>
      </c>
      <c r="H42" s="21">
        <f t="shared" si="4"/>
        <v>1320</v>
      </c>
    </row>
    <row r="43" spans="1:8" s="2" customFormat="1" ht="20.100000000000001" customHeight="1" x14ac:dyDescent="0.2">
      <c r="A43" s="28"/>
      <c r="B43" s="28"/>
      <c r="C43" s="19" t="s">
        <v>65</v>
      </c>
      <c r="D43" s="6" t="s">
        <v>66</v>
      </c>
      <c r="E43" s="7">
        <v>300</v>
      </c>
      <c r="F43" s="7">
        <v>1</v>
      </c>
      <c r="G43" s="7">
        <v>6</v>
      </c>
      <c r="H43" s="21">
        <f t="shared" si="4"/>
        <v>1800</v>
      </c>
    </row>
    <row r="44" spans="1:8" s="2" customFormat="1" ht="20.100000000000001" customHeight="1" x14ac:dyDescent="0.2">
      <c r="A44" s="28"/>
      <c r="B44" s="28"/>
      <c r="C44" s="26" t="s">
        <v>67</v>
      </c>
      <c r="D44" s="6" t="s">
        <v>63</v>
      </c>
      <c r="E44" s="7">
        <v>280</v>
      </c>
      <c r="F44" s="7">
        <v>1</v>
      </c>
      <c r="G44" s="7">
        <v>10</v>
      </c>
      <c r="H44" s="21">
        <f t="shared" si="4"/>
        <v>2800</v>
      </c>
    </row>
    <row r="45" spans="1:8" s="2" customFormat="1" ht="20.100000000000001" customHeight="1" x14ac:dyDescent="0.2">
      <c r="A45" s="28"/>
      <c r="B45" s="28"/>
      <c r="C45" s="27"/>
      <c r="D45" s="6" t="s">
        <v>64</v>
      </c>
      <c r="E45" s="7">
        <v>280</v>
      </c>
      <c r="F45" s="7">
        <v>1</v>
      </c>
      <c r="G45" s="7">
        <v>12</v>
      </c>
      <c r="H45" s="21">
        <f t="shared" si="4"/>
        <v>3360</v>
      </c>
    </row>
    <row r="46" spans="1:8" s="2" customFormat="1" ht="20.100000000000001" customHeight="1" x14ac:dyDescent="0.2">
      <c r="A46" s="28"/>
      <c r="B46" s="28"/>
      <c r="C46" s="26" t="s">
        <v>68</v>
      </c>
      <c r="D46" s="6" t="s">
        <v>69</v>
      </c>
      <c r="E46" s="7">
        <v>350</v>
      </c>
      <c r="F46" s="7">
        <v>1</v>
      </c>
      <c r="G46" s="7">
        <v>17</v>
      </c>
      <c r="H46" s="21">
        <f t="shared" si="4"/>
        <v>5950</v>
      </c>
    </row>
    <row r="47" spans="1:8" s="2" customFormat="1" ht="20.100000000000001" customHeight="1" x14ac:dyDescent="0.2">
      <c r="A47" s="28"/>
      <c r="B47" s="28"/>
      <c r="C47" s="28"/>
      <c r="D47" s="6" t="s">
        <v>70</v>
      </c>
      <c r="E47" s="7">
        <v>1200</v>
      </c>
      <c r="F47" s="7">
        <v>1</v>
      </c>
      <c r="G47" s="7">
        <v>1</v>
      </c>
      <c r="H47" s="21">
        <f t="shared" si="4"/>
        <v>1200</v>
      </c>
    </row>
    <row r="48" spans="1:8" s="2" customFormat="1" ht="20.100000000000001" customHeight="1" x14ac:dyDescent="0.2">
      <c r="A48" s="28"/>
      <c r="B48" s="28"/>
      <c r="C48" s="27"/>
      <c r="D48" s="6" t="s">
        <v>71</v>
      </c>
      <c r="E48" s="7">
        <v>1500</v>
      </c>
      <c r="F48" s="7">
        <v>1</v>
      </c>
      <c r="G48" s="7">
        <v>1</v>
      </c>
      <c r="H48" s="21">
        <f t="shared" si="4"/>
        <v>1500</v>
      </c>
    </row>
    <row r="49" spans="1:9" s="2" customFormat="1" ht="20.100000000000001" customHeight="1" x14ac:dyDescent="0.2">
      <c r="A49" s="28"/>
      <c r="B49" s="28"/>
      <c r="C49" s="19" t="s">
        <v>72</v>
      </c>
      <c r="D49" s="6" t="s">
        <v>66</v>
      </c>
      <c r="E49" s="7">
        <v>350</v>
      </c>
      <c r="F49" s="7">
        <v>1</v>
      </c>
      <c r="G49" s="7">
        <v>3</v>
      </c>
      <c r="H49" s="21">
        <f t="shared" si="4"/>
        <v>1050</v>
      </c>
    </row>
    <row r="50" spans="1:9" s="2" customFormat="1" ht="20.100000000000001" customHeight="1" x14ac:dyDescent="0.2">
      <c r="A50" s="27"/>
      <c r="B50" s="27"/>
      <c r="C50" s="19" t="s">
        <v>73</v>
      </c>
      <c r="D50" s="6" t="s">
        <v>66</v>
      </c>
      <c r="E50" s="7">
        <v>220</v>
      </c>
      <c r="F50" s="7">
        <v>1</v>
      </c>
      <c r="G50" s="7">
        <v>4</v>
      </c>
      <c r="H50" s="21">
        <f t="shared" si="4"/>
        <v>880</v>
      </c>
    </row>
    <row r="51" spans="1:9" ht="20.100000000000001" customHeight="1" x14ac:dyDescent="0.2">
      <c r="A51" s="35">
        <v>5</v>
      </c>
      <c r="B51" s="29" t="s">
        <v>87</v>
      </c>
      <c r="C51" s="19" t="s">
        <v>74</v>
      </c>
      <c r="D51" s="6"/>
      <c r="E51" s="7">
        <v>185</v>
      </c>
      <c r="F51" s="9">
        <v>1</v>
      </c>
      <c r="G51" s="9">
        <v>20</v>
      </c>
      <c r="H51" s="22">
        <f t="shared" ref="H51:H68" si="5">G51*F51*E51</f>
        <v>3700</v>
      </c>
      <c r="I51" s="13"/>
    </row>
    <row r="52" spans="1:9" ht="20.100000000000001" customHeight="1" x14ac:dyDescent="0.2">
      <c r="A52" s="37"/>
      <c r="B52" s="29"/>
      <c r="C52" s="24" t="s">
        <v>75</v>
      </c>
      <c r="D52" s="6"/>
      <c r="E52" s="7">
        <v>200</v>
      </c>
      <c r="F52" s="9">
        <v>1</v>
      </c>
      <c r="G52" s="9">
        <v>25</v>
      </c>
      <c r="H52" s="22">
        <f t="shared" si="5"/>
        <v>5000</v>
      </c>
      <c r="I52" s="13"/>
    </row>
    <row r="53" spans="1:9" ht="20.100000000000001" customHeight="1" x14ac:dyDescent="0.2">
      <c r="A53" s="37"/>
      <c r="B53" s="29"/>
      <c r="C53" s="24" t="s">
        <v>77</v>
      </c>
      <c r="D53" s="6"/>
      <c r="E53" s="7">
        <v>200</v>
      </c>
      <c r="F53" s="9">
        <v>1</v>
      </c>
      <c r="G53" s="9">
        <v>40</v>
      </c>
      <c r="H53" s="22">
        <f t="shared" si="5"/>
        <v>8000</v>
      </c>
      <c r="I53" s="13"/>
    </row>
    <row r="54" spans="1:9" ht="20.100000000000001" customHeight="1" x14ac:dyDescent="0.2">
      <c r="A54" s="37"/>
      <c r="B54" s="29"/>
      <c r="C54" s="19" t="s">
        <v>80</v>
      </c>
      <c r="D54" s="6"/>
      <c r="E54" s="7">
        <v>188</v>
      </c>
      <c r="F54" s="9">
        <v>1</v>
      </c>
      <c r="G54" s="9">
        <v>25</v>
      </c>
      <c r="H54" s="22">
        <f t="shared" ref="H54:H55" si="6">G54*F54*E54</f>
        <v>4700</v>
      </c>
      <c r="I54" s="13"/>
    </row>
    <row r="55" spans="1:9" ht="20.100000000000001" customHeight="1" x14ac:dyDescent="0.2">
      <c r="A55" s="37"/>
      <c r="B55" s="29"/>
      <c r="C55" s="19" t="s">
        <v>81</v>
      </c>
      <c r="D55" s="6"/>
      <c r="E55" s="7">
        <v>145</v>
      </c>
      <c r="F55" s="9">
        <v>1</v>
      </c>
      <c r="G55" s="9">
        <v>26</v>
      </c>
      <c r="H55" s="22">
        <f t="shared" si="6"/>
        <v>3770</v>
      </c>
      <c r="I55" s="13"/>
    </row>
    <row r="56" spans="1:9" ht="20.100000000000001" customHeight="1" x14ac:dyDescent="0.2">
      <c r="A56" s="37"/>
      <c r="B56" s="29"/>
      <c r="C56" s="19" t="s">
        <v>82</v>
      </c>
      <c r="D56" s="6"/>
      <c r="E56" s="7">
        <v>200</v>
      </c>
      <c r="F56" s="9">
        <v>1</v>
      </c>
      <c r="G56" s="9">
        <v>30</v>
      </c>
      <c r="H56" s="22">
        <f t="shared" si="5"/>
        <v>6000</v>
      </c>
      <c r="I56" s="13"/>
    </row>
    <row r="57" spans="1:9" ht="20.100000000000001" customHeight="1" x14ac:dyDescent="0.2">
      <c r="A57" s="37"/>
      <c r="B57" s="18" t="s">
        <v>85</v>
      </c>
      <c r="C57" s="19" t="s">
        <v>86</v>
      </c>
      <c r="D57" s="6"/>
      <c r="E57" s="7">
        <v>100</v>
      </c>
      <c r="F57" s="9">
        <v>1</v>
      </c>
      <c r="G57" s="9">
        <v>12</v>
      </c>
      <c r="H57" s="22">
        <f t="shared" si="5"/>
        <v>1200</v>
      </c>
      <c r="I57" s="13"/>
    </row>
    <row r="58" spans="1:9" ht="20.100000000000001" customHeight="1" x14ac:dyDescent="0.2">
      <c r="A58" s="37"/>
      <c r="B58" s="29" t="s">
        <v>20</v>
      </c>
      <c r="C58" s="19" t="s">
        <v>75</v>
      </c>
      <c r="D58" s="6" t="s">
        <v>76</v>
      </c>
      <c r="E58" s="7">
        <v>40</v>
      </c>
      <c r="F58" s="9">
        <v>1</v>
      </c>
      <c r="G58" s="9">
        <v>12</v>
      </c>
      <c r="H58" s="22">
        <f t="shared" ref="H58:H62" si="7">G58*F58*E58</f>
        <v>480</v>
      </c>
      <c r="I58" s="13"/>
    </row>
    <row r="59" spans="1:9" ht="20.100000000000001" customHeight="1" x14ac:dyDescent="0.2">
      <c r="A59" s="37"/>
      <c r="B59" s="29"/>
      <c r="C59" s="26" t="s">
        <v>77</v>
      </c>
      <c r="D59" s="25" t="s">
        <v>78</v>
      </c>
      <c r="E59" s="7">
        <v>308</v>
      </c>
      <c r="F59" s="9">
        <v>1</v>
      </c>
      <c r="G59" s="9">
        <v>12</v>
      </c>
      <c r="H59" s="22">
        <f t="shared" si="7"/>
        <v>3696</v>
      </c>
      <c r="I59" s="13"/>
    </row>
    <row r="60" spans="1:9" ht="20.100000000000001" customHeight="1" x14ac:dyDescent="0.2">
      <c r="A60" s="37"/>
      <c r="B60" s="29"/>
      <c r="C60" s="27"/>
      <c r="D60" s="6" t="s">
        <v>79</v>
      </c>
      <c r="E60" s="7">
        <v>900</v>
      </c>
      <c r="F60" s="9">
        <v>1</v>
      </c>
      <c r="G60" s="9">
        <v>6</v>
      </c>
      <c r="H60" s="22">
        <f t="shared" si="7"/>
        <v>5400</v>
      </c>
      <c r="I60" s="13"/>
    </row>
    <row r="61" spans="1:9" ht="20.100000000000001" customHeight="1" x14ac:dyDescent="0.2">
      <c r="A61" s="37"/>
      <c r="B61" s="29"/>
      <c r="C61" s="19" t="s">
        <v>81</v>
      </c>
      <c r="D61" s="6" t="s">
        <v>76</v>
      </c>
      <c r="E61" s="7">
        <v>80</v>
      </c>
      <c r="F61" s="9">
        <v>1</v>
      </c>
      <c r="G61" s="9">
        <v>10</v>
      </c>
      <c r="H61" s="22">
        <f t="shared" si="7"/>
        <v>800</v>
      </c>
      <c r="I61" s="13"/>
    </row>
    <row r="62" spans="1:9" ht="20.100000000000001" customHeight="1" x14ac:dyDescent="0.2">
      <c r="A62" s="37"/>
      <c r="B62" s="29"/>
      <c r="C62" s="19" t="s">
        <v>88</v>
      </c>
      <c r="D62" s="39" t="s">
        <v>76</v>
      </c>
      <c r="E62" s="40">
        <v>6342</v>
      </c>
      <c r="F62" s="41">
        <v>1</v>
      </c>
      <c r="G62" s="41">
        <v>1</v>
      </c>
      <c r="H62" s="42">
        <f t="shared" si="7"/>
        <v>6342</v>
      </c>
      <c r="I62" s="13"/>
    </row>
    <row r="63" spans="1:9" ht="20.100000000000001" customHeight="1" x14ac:dyDescent="0.2">
      <c r="A63" s="37"/>
      <c r="B63" s="29"/>
      <c r="C63" s="26" t="s">
        <v>83</v>
      </c>
      <c r="D63" s="6" t="s">
        <v>74</v>
      </c>
      <c r="E63" s="7">
        <v>300</v>
      </c>
      <c r="F63" s="9">
        <v>1</v>
      </c>
      <c r="G63" s="9">
        <v>2</v>
      </c>
      <c r="H63" s="22">
        <f t="shared" si="5"/>
        <v>600</v>
      </c>
      <c r="I63" s="13"/>
    </row>
    <row r="64" spans="1:9" ht="20.100000000000001" customHeight="1" x14ac:dyDescent="0.2">
      <c r="A64" s="37"/>
      <c r="B64" s="29"/>
      <c r="C64" s="28"/>
      <c r="D64" s="6" t="s">
        <v>75</v>
      </c>
      <c r="E64" s="7">
        <v>300</v>
      </c>
      <c r="F64" s="9">
        <v>1</v>
      </c>
      <c r="G64" s="9">
        <v>1</v>
      </c>
      <c r="H64" s="22">
        <f t="shared" si="5"/>
        <v>300</v>
      </c>
      <c r="I64" s="13"/>
    </row>
    <row r="65" spans="1:9" ht="20.100000000000001" customHeight="1" x14ac:dyDescent="0.2">
      <c r="A65" s="37"/>
      <c r="B65" s="29"/>
      <c r="C65" s="28"/>
      <c r="D65" s="6" t="s">
        <v>77</v>
      </c>
      <c r="E65" s="7">
        <v>300</v>
      </c>
      <c r="F65" s="9">
        <v>1</v>
      </c>
      <c r="G65" s="9">
        <v>1</v>
      </c>
      <c r="H65" s="22">
        <f t="shared" si="5"/>
        <v>300</v>
      </c>
      <c r="I65" s="13"/>
    </row>
    <row r="66" spans="1:9" ht="20.100000000000001" customHeight="1" x14ac:dyDescent="0.2">
      <c r="A66" s="37"/>
      <c r="B66" s="29"/>
      <c r="C66" s="28"/>
      <c r="D66" s="6" t="s">
        <v>84</v>
      </c>
      <c r="E66" s="7">
        <v>300</v>
      </c>
      <c r="F66" s="9">
        <v>1</v>
      </c>
      <c r="G66" s="9">
        <v>1</v>
      </c>
      <c r="H66" s="22">
        <f t="shared" si="5"/>
        <v>300</v>
      </c>
      <c r="I66" s="13"/>
    </row>
    <row r="67" spans="1:9" ht="20.100000000000001" customHeight="1" x14ac:dyDescent="0.2">
      <c r="A67" s="37"/>
      <c r="B67" s="29"/>
      <c r="C67" s="28"/>
      <c r="D67" s="6" t="s">
        <v>81</v>
      </c>
      <c r="E67" s="7">
        <v>300</v>
      </c>
      <c r="F67" s="9">
        <v>1</v>
      </c>
      <c r="G67" s="9">
        <v>1</v>
      </c>
      <c r="H67" s="22">
        <f t="shared" si="5"/>
        <v>300</v>
      </c>
      <c r="I67" s="13"/>
    </row>
    <row r="68" spans="1:9" ht="20.100000000000001" customHeight="1" x14ac:dyDescent="0.2">
      <c r="A68" s="37"/>
      <c r="B68" s="29"/>
      <c r="C68" s="27"/>
      <c r="D68" s="6" t="s">
        <v>82</v>
      </c>
      <c r="E68" s="7">
        <v>300</v>
      </c>
      <c r="F68" s="9">
        <v>1</v>
      </c>
      <c r="G68" s="9">
        <v>2</v>
      </c>
      <c r="H68" s="22">
        <f t="shared" si="5"/>
        <v>600</v>
      </c>
      <c r="I68" s="13"/>
    </row>
    <row r="69" spans="1:9" ht="20.100000000000001" customHeight="1" x14ac:dyDescent="0.2">
      <c r="A69" s="36"/>
      <c r="B69" s="29"/>
      <c r="C69" s="19"/>
      <c r="D69" s="6"/>
      <c r="E69" s="8">
        <f>(SUM(H6:H68))*12%</f>
        <v>21967.775999999998</v>
      </c>
      <c r="F69" s="9">
        <v>1</v>
      </c>
      <c r="G69" s="9">
        <v>1</v>
      </c>
      <c r="H69" s="22">
        <f t="shared" si="4"/>
        <v>21967.775999999998</v>
      </c>
      <c r="I69" s="13"/>
    </row>
    <row r="70" spans="1:9" ht="20.100000000000001" customHeight="1" x14ac:dyDescent="0.2">
      <c r="A70" s="14">
        <v>6</v>
      </c>
      <c r="B70" s="29" t="s">
        <v>21</v>
      </c>
      <c r="C70" s="29"/>
      <c r="D70" s="29"/>
      <c r="E70" s="29"/>
      <c r="F70" s="29"/>
      <c r="G70" s="9"/>
      <c r="H70" s="22">
        <f>SUM(H6:H69)</f>
        <v>205032.576</v>
      </c>
    </row>
    <row r="71" spans="1:9" ht="20.100000000000001" customHeight="1" x14ac:dyDescent="0.2">
      <c r="A71" s="10"/>
      <c r="B71" s="11"/>
      <c r="C71" s="38" t="s">
        <v>22</v>
      </c>
      <c r="D71" s="38"/>
      <c r="E71" s="38"/>
      <c r="F71" s="38"/>
      <c r="G71" s="38"/>
      <c r="H71" s="38"/>
    </row>
    <row r="72" spans="1:9" ht="20.100000000000001" customHeight="1" x14ac:dyDescent="0.2">
      <c r="A72" s="38" t="s">
        <v>23</v>
      </c>
      <c r="B72" s="38"/>
      <c r="C72" s="11"/>
      <c r="D72" s="16"/>
      <c r="E72" s="38" t="s">
        <v>24</v>
      </c>
      <c r="F72" s="38"/>
      <c r="G72" s="11"/>
      <c r="H72" s="11"/>
    </row>
    <row r="73" spans="1:9" ht="20.100000000000001" customHeight="1" x14ac:dyDescent="0.2">
      <c r="A73" s="12"/>
      <c r="B73" s="12"/>
      <c r="C73" s="12"/>
      <c r="D73" s="12"/>
      <c r="E73" s="12"/>
      <c r="F73" s="12"/>
      <c r="G73" s="12"/>
      <c r="H73" s="12"/>
    </row>
    <row r="75" spans="1:9" x14ac:dyDescent="0.2">
      <c r="H75" s="3"/>
    </row>
  </sheetData>
  <mergeCells count="39">
    <mergeCell ref="A72:B72"/>
    <mergeCell ref="E72:F72"/>
    <mergeCell ref="C71:H71"/>
    <mergeCell ref="B20:B35"/>
    <mergeCell ref="A20:A35"/>
    <mergeCell ref="A51:A69"/>
    <mergeCell ref="C22:C25"/>
    <mergeCell ref="C26:C27"/>
    <mergeCell ref="C31:C32"/>
    <mergeCell ref="C33:C35"/>
    <mergeCell ref="C44:C45"/>
    <mergeCell ref="C46:C48"/>
    <mergeCell ref="B41:B50"/>
    <mergeCell ref="C28:C29"/>
    <mergeCell ref="A41:A50"/>
    <mergeCell ref="B70:F70"/>
    <mergeCell ref="A36:A40"/>
    <mergeCell ref="C6:C7"/>
    <mergeCell ref="C10:C11"/>
    <mergeCell ref="C8:C9"/>
    <mergeCell ref="C12:C13"/>
    <mergeCell ref="C14:C15"/>
    <mergeCell ref="C16:C19"/>
    <mergeCell ref="C41:C42"/>
    <mergeCell ref="C63:C68"/>
    <mergeCell ref="B51:B56"/>
    <mergeCell ref="B58:B69"/>
    <mergeCell ref="A1:H1"/>
    <mergeCell ref="E2:F2"/>
    <mergeCell ref="E3:F3"/>
    <mergeCell ref="E4:F4"/>
    <mergeCell ref="C5:D5"/>
    <mergeCell ref="C4:D4"/>
    <mergeCell ref="C3:D3"/>
    <mergeCell ref="C2:D2"/>
    <mergeCell ref="C59:C60"/>
    <mergeCell ref="A6:A19"/>
    <mergeCell ref="B6:B19"/>
    <mergeCell ref="B36:B40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2017-06-28T02:58:53Z</cp:lastPrinted>
  <dcterms:created xsi:type="dcterms:W3CDTF">2016-12-05T08:00:42Z</dcterms:created>
  <dcterms:modified xsi:type="dcterms:W3CDTF">2017-07-26T04:07:35Z</dcterms:modified>
</cp:coreProperties>
</file>