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86139\Desktop\临时打印\打印\"/>
    </mc:Choice>
  </mc:AlternateContent>
  <xr:revisionPtr revIDLastSave="0" documentId="13_ncr:1_{2B898AE8-8FCA-4537-89F3-FA8925E05B14}" xr6:coauthVersionLast="45" xr6:coauthVersionMax="45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81029"/>
</workbook>
</file>

<file path=xl/calcChain.xml><?xml version="1.0" encoding="utf-8"?>
<calcChain xmlns="http://schemas.openxmlformats.org/spreadsheetml/2006/main">
  <c r="H28" i="3" l="1"/>
  <c r="H23" i="3"/>
  <c r="H24" i="3"/>
  <c r="H25" i="3"/>
  <c r="H37" i="2" l="1"/>
  <c r="I36" i="2"/>
  <c r="I35" i="2"/>
  <c r="I34" i="2"/>
  <c r="I37" i="2" s="1"/>
  <c r="J31" i="2"/>
  <c r="J30" i="2"/>
  <c r="F30" i="2"/>
  <c r="J29" i="2"/>
  <c r="F29" i="2"/>
  <c r="J28" i="2"/>
  <c r="F28" i="2"/>
  <c r="B21" i="2"/>
  <c r="K21" i="2" s="1"/>
  <c r="I18" i="2"/>
  <c r="G21" i="2" s="1"/>
  <c r="H18" i="2"/>
  <c r="G18" i="2"/>
  <c r="G54" i="3"/>
  <c r="F54" i="3"/>
  <c r="D54" i="3"/>
  <c r="C54" i="3"/>
  <c r="H53" i="3"/>
  <c r="H52" i="3"/>
  <c r="H51" i="3"/>
  <c r="H50" i="3"/>
  <c r="H49" i="3"/>
  <c r="H48" i="3"/>
  <c r="H47" i="3"/>
  <c r="E47" i="3"/>
  <c r="E54" i="3" s="1"/>
  <c r="G46" i="3"/>
  <c r="F46" i="3"/>
  <c r="D46" i="3"/>
  <c r="C46" i="3"/>
  <c r="H45" i="3"/>
  <c r="H44" i="3"/>
  <c r="H43" i="3"/>
  <c r="E43" i="3"/>
  <c r="E46" i="3" s="1"/>
  <c r="G42" i="3"/>
  <c r="F42" i="3"/>
  <c r="D42" i="3"/>
  <c r="C42" i="3"/>
  <c r="H41" i="3"/>
  <c r="H40" i="3"/>
  <c r="E40" i="3"/>
  <c r="E42" i="3" s="1"/>
  <c r="G39" i="3"/>
  <c r="F39" i="3"/>
  <c r="D39" i="3"/>
  <c r="C39" i="3"/>
  <c r="H38" i="3"/>
  <c r="H37" i="3"/>
  <c r="H36" i="3"/>
  <c r="H35" i="3"/>
  <c r="E35" i="3"/>
  <c r="E39" i="3" s="1"/>
  <c r="G34" i="3"/>
  <c r="F34" i="3"/>
  <c r="D34" i="3"/>
  <c r="C34" i="3"/>
  <c r="H33" i="3"/>
  <c r="H32" i="3"/>
  <c r="H31" i="3"/>
  <c r="H30" i="3"/>
  <c r="E30" i="3"/>
  <c r="E34" i="3" s="1"/>
  <c r="G29" i="3"/>
  <c r="F29" i="3"/>
  <c r="D29" i="3"/>
  <c r="C29" i="3"/>
  <c r="H27" i="3"/>
  <c r="H29" i="3" s="1"/>
  <c r="E27" i="3"/>
  <c r="E29" i="3" s="1"/>
  <c r="G26" i="3"/>
  <c r="F26" i="3"/>
  <c r="D26" i="3"/>
  <c r="C26" i="3"/>
  <c r="H22" i="3"/>
  <c r="H26" i="3" s="1"/>
  <c r="E22" i="3"/>
  <c r="E26" i="3" s="1"/>
  <c r="G21" i="3"/>
  <c r="F21" i="3"/>
  <c r="D21" i="3"/>
  <c r="C21" i="3"/>
  <c r="H19" i="3"/>
  <c r="H18" i="3"/>
  <c r="H17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34" i="3" l="1"/>
  <c r="H46" i="3"/>
  <c r="H42" i="3"/>
  <c r="G55" i="3"/>
  <c r="G60" i="3" s="1"/>
  <c r="H39" i="3"/>
  <c r="D55" i="3"/>
  <c r="C55" i="3"/>
  <c r="H13" i="3"/>
  <c r="H21" i="3"/>
  <c r="H54" i="3"/>
  <c r="H16" i="3"/>
  <c r="F55" i="3"/>
  <c r="E60" i="3" s="1"/>
  <c r="E55" i="3"/>
  <c r="H55" i="3" l="1"/>
  <c r="C60" i="3" s="1"/>
  <c r="I60" i="3" s="1"/>
</calcChain>
</file>

<file path=xl/sharedStrings.xml><?xml version="1.0" encoding="utf-8"?>
<sst xmlns="http://schemas.openxmlformats.org/spreadsheetml/2006/main" count="109" uniqueCount="88">
  <si>
    <t>【借款报销单】</t>
  </si>
  <si>
    <t xml:space="preserve">团号： 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</si>
  <si>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</si>
  <si>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</si>
  <si>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</si>
  <si>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</si>
  <si>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</si>
  <si>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</si>
  <si>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</si>
  <si>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</si>
  <si>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</si>
  <si>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</si>
  <si>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</si>
  <si>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</si>
  <si>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</si>
  <si>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</si>
  <si>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</si>
  <si>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</si>
  <si>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</si>
  <si>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</si>
  <si>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</si>
  <si>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</si>
  <si>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</si>
  <si>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</si>
  <si>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</si>
  <si>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</si>
  <si>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</si>
  <si>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</si>
  <si>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</si>
  <si>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</si>
  <si>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</si>
  <si>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</si>
  <si>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</si>
  <si>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</si>
  <si>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</si>
  <si>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</si>
  <si>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</si>
  <si>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</si>
  <si>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</si>
  <si>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</si>
  <si>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</si>
  <si>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</si>
  <si>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</si>
  <si>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</si>
  <si>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</si>
  <si>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</si>
  <si>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</si>
  <si>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</si>
  <si>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</si>
  <si>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</si>
  <si>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</si>
  <si>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</si>
  <si>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</si>
  <si>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</si>
  <si>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</si>
  <si>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</si>
  <si>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</si>
  <si>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</si>
  <si>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</si>
  <si>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</si>
  <si>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</si>
  <si>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</si>
  <si>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</si>
  <si>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</si>
  <si>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</si>
  <si>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</si>
  <si>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</si>
  <si>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</si>
  <si>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</si>
  <si>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</si>
  <si>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</si>
  <si>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</si>
  <si>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</si>
  <si>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</si>
  <si>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</si>
  <si>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</si>
  <si>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</si>
  <si>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</si>
  <si>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</si>
  <si>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</si>
  <si>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</si>
  <si>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</si>
  <si>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</si>
  <si>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</si>
  <si>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饮料</t>
    <phoneticPr fontId="12" type="noConversion"/>
  </si>
  <si>
    <t>住宿费</t>
    <phoneticPr fontId="12" type="noConversion"/>
  </si>
  <si>
    <t>物流</t>
    <phoneticPr fontId="12" type="noConversion"/>
  </si>
  <si>
    <t>酒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</si>
</sst>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6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13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0" fillId="0" borderId="8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tabSelected="1" view="pageBreakPreview" topLeftCell="A52" zoomScaleNormal="100" zoomScaleSheetLayoutView="100" workbookViewId="0">
      <selection activeCell="E58" sqref="E58"/>
    </sheetView>
  </sheetViews>
  <sheetFormatPr defaultColWidth="9" defaultRowHeight="21" customHeight="1" x14ac:dyDescent="0.3"/>
  <cols>
    <col min="1" max="1" width="9" style="31"/>
    <col min="2" max="2" width="16.765625" customWidth="1"/>
    <col min="3" max="3" width="12.15234375" style="32" bestFit="1" customWidth="1"/>
    <col min="6" max="6" width="11.4609375"/>
    <col min="7" max="7" width="11" bestFit="1" customWidth="1"/>
    <col min="8" max="8" width="11.61328125" customWidth="1"/>
    <col min="9" max="9" width="24.84375" customWidth="1"/>
    <col min="10" max="10" width="39.4609375" customWidth="1"/>
  </cols>
  <sheetData>
    <row r="2" spans="1:12" ht="21" customHeight="1" x14ac:dyDescent="0.3">
      <c r="C2" s="76" t="s">
        <v>0</v>
      </c>
      <c r="D2" s="76"/>
      <c r="E2" s="76"/>
      <c r="F2" s="76"/>
      <c r="G2" s="76"/>
      <c r="H2" s="76"/>
      <c r="I2" s="44"/>
      <c r="J2" s="44"/>
      <c r="K2" s="44"/>
      <c r="L2" s="44"/>
    </row>
    <row r="4" spans="1:12" ht="21" customHeight="1" x14ac:dyDescent="0.3">
      <c r="H4" s="58" t="s">
        <v>1</v>
      </c>
      <c r="I4" s="58"/>
      <c r="J4" s="58" t="s">
        <v>2</v>
      </c>
    </row>
    <row r="5" spans="1:12" ht="21" customHeight="1" x14ac:dyDescent="0.3">
      <c r="H5" s="59"/>
      <c r="I5" s="59"/>
      <c r="J5" s="59"/>
    </row>
    <row r="6" spans="1:12" ht="21" customHeight="1" x14ac:dyDescent="0.3">
      <c r="A6" s="73" t="s">
        <v>3</v>
      </c>
      <c r="B6" s="63" t="s">
        <v>4</v>
      </c>
      <c r="C6" s="77" t="s">
        <v>5</v>
      </c>
      <c r="D6" s="77"/>
      <c r="E6" s="77"/>
      <c r="F6" s="78" t="s">
        <v>6</v>
      </c>
      <c r="G6" s="78"/>
      <c r="H6" s="78"/>
      <c r="I6" s="78"/>
      <c r="J6" s="63" t="s">
        <v>7</v>
      </c>
    </row>
    <row r="7" spans="1:12" ht="21" customHeight="1" x14ac:dyDescent="0.3">
      <c r="A7" s="73"/>
      <c r="B7" s="63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3"/>
    </row>
    <row r="8" spans="1:12" ht="21" customHeight="1" x14ac:dyDescent="0.3">
      <c r="A8" s="74">
        <v>1</v>
      </c>
      <c r="B8" s="70" t="s">
        <v>15</v>
      </c>
      <c r="C8" s="64">
        <v>1000</v>
      </c>
      <c r="D8" s="67"/>
      <c r="E8" s="64">
        <f>C8*D8</f>
        <v>0</v>
      </c>
      <c r="F8" s="37">
        <v>483.22</v>
      </c>
      <c r="G8" s="37">
        <v>0</v>
      </c>
      <c r="H8" s="37">
        <f t="shared" ref="H8:H47" si="0">F8+G8</f>
        <v>483.22</v>
      </c>
      <c r="I8" s="45"/>
      <c r="J8" s="52" t="s">
        <v>16</v>
      </c>
    </row>
    <row r="9" spans="1:12" ht="21" customHeight="1" x14ac:dyDescent="0.3">
      <c r="A9" s="74"/>
      <c r="B9" s="70"/>
      <c r="C9" s="64"/>
      <c r="D9" s="67"/>
      <c r="E9" s="64"/>
      <c r="F9" s="37">
        <v>0</v>
      </c>
      <c r="G9" s="37">
        <v>0</v>
      </c>
      <c r="H9" s="37">
        <f t="shared" si="0"/>
        <v>0</v>
      </c>
      <c r="I9" s="45"/>
      <c r="J9" s="53"/>
    </row>
    <row r="10" spans="1:12" ht="21" customHeight="1" x14ac:dyDescent="0.3">
      <c r="A10" s="74"/>
      <c r="B10" s="70"/>
      <c r="C10" s="64"/>
      <c r="D10" s="67"/>
      <c r="E10" s="64"/>
      <c r="F10" s="37">
        <v>0</v>
      </c>
      <c r="G10" s="37">
        <v>0</v>
      </c>
      <c r="H10" s="37">
        <f t="shared" si="0"/>
        <v>0</v>
      </c>
      <c r="I10" s="45"/>
      <c r="J10" s="53"/>
    </row>
    <row r="11" spans="1:12" ht="21" customHeight="1" x14ac:dyDescent="0.3">
      <c r="A11" s="74"/>
      <c r="B11" s="70"/>
      <c r="C11" s="64"/>
      <c r="D11" s="67"/>
      <c r="E11" s="64"/>
      <c r="F11" s="37">
        <v>0</v>
      </c>
      <c r="G11" s="37">
        <v>0</v>
      </c>
      <c r="H11" s="37">
        <f t="shared" si="0"/>
        <v>0</v>
      </c>
      <c r="I11" s="45"/>
      <c r="J11" s="53"/>
    </row>
    <row r="12" spans="1:12" ht="21" customHeight="1" x14ac:dyDescent="0.3">
      <c r="A12" s="74"/>
      <c r="B12" s="70"/>
      <c r="C12" s="64"/>
      <c r="D12" s="67"/>
      <c r="E12" s="64"/>
      <c r="F12" s="37">
        <v>0</v>
      </c>
      <c r="G12" s="37">
        <v>0</v>
      </c>
      <c r="H12" s="37">
        <f t="shared" si="0"/>
        <v>0</v>
      </c>
      <c r="I12" s="45"/>
      <c r="J12" s="53"/>
    </row>
    <row r="13" spans="1:12" s="30" customFormat="1" ht="21" customHeight="1" x14ac:dyDescent="0.3">
      <c r="A13" s="38"/>
      <c r="B13" s="39" t="s">
        <v>17</v>
      </c>
      <c r="C13" s="40">
        <f>SUM(C8)</f>
        <v>1000</v>
      </c>
      <c r="D13" s="40">
        <f>SUM(D8)</f>
        <v>0</v>
      </c>
      <c r="E13" s="40">
        <f>SUM(E8)</f>
        <v>0</v>
      </c>
      <c r="F13" s="40">
        <f>SUM(F8:F12)</f>
        <v>483.22</v>
      </c>
      <c r="G13" s="40">
        <f t="shared" ref="G13:H13" si="1">SUM(G8:G12)</f>
        <v>0</v>
      </c>
      <c r="H13" s="40">
        <f t="shared" si="1"/>
        <v>483.22</v>
      </c>
      <c r="I13" s="46"/>
      <c r="J13" s="54"/>
    </row>
    <row r="14" spans="1:12" ht="21" customHeight="1" x14ac:dyDescent="0.3">
      <c r="A14" s="68">
        <v>2</v>
      </c>
      <c r="B14" s="82" t="s">
        <v>18</v>
      </c>
      <c r="C14" s="65">
        <v>0</v>
      </c>
      <c r="D14" s="68"/>
      <c r="E14" s="65">
        <f t="shared" ref="E14:E47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2" t="s">
        <v>19</v>
      </c>
    </row>
    <row r="15" spans="1:12" ht="21" customHeight="1" x14ac:dyDescent="0.3">
      <c r="A15" s="69"/>
      <c r="B15" s="83"/>
      <c r="C15" s="66"/>
      <c r="D15" s="69"/>
      <c r="E15" s="66"/>
      <c r="F15" s="37">
        <v>0</v>
      </c>
      <c r="G15" s="37">
        <v>0</v>
      </c>
      <c r="H15" s="37">
        <f t="shared" ref="H15" si="3">F15+G15</f>
        <v>0</v>
      </c>
      <c r="I15" s="45"/>
      <c r="J15" s="53"/>
    </row>
    <row r="16" spans="1:12" s="30" customFormat="1" ht="21" customHeight="1" x14ac:dyDescent="0.3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4"/>
    </row>
    <row r="17" spans="1:10" ht="21" customHeight="1" x14ac:dyDescent="0.3">
      <c r="A17" s="74">
        <v>3</v>
      </c>
      <c r="B17" s="70" t="s">
        <v>21</v>
      </c>
      <c r="C17" s="64">
        <v>10000</v>
      </c>
      <c r="D17" s="67"/>
      <c r="E17" s="64">
        <f t="shared" si="2"/>
        <v>0</v>
      </c>
      <c r="F17" s="37">
        <v>6728.6</v>
      </c>
      <c r="G17" s="37">
        <v>0</v>
      </c>
      <c r="H17" s="37">
        <f t="shared" si="0"/>
        <v>6728.6</v>
      </c>
      <c r="I17" s="45"/>
      <c r="J17" s="60" t="s">
        <v>22</v>
      </c>
    </row>
    <row r="18" spans="1:10" ht="21" customHeight="1" x14ac:dyDescent="0.3">
      <c r="A18" s="74"/>
      <c r="B18" s="70"/>
      <c r="C18" s="64"/>
      <c r="D18" s="67"/>
      <c r="E18" s="64"/>
      <c r="F18" s="37">
        <v>0</v>
      </c>
      <c r="G18" s="37">
        <v>0</v>
      </c>
      <c r="H18" s="37">
        <f t="shared" si="0"/>
        <v>0</v>
      </c>
      <c r="I18" s="45"/>
      <c r="J18" s="61"/>
    </row>
    <row r="19" spans="1:10" ht="21" customHeight="1" x14ac:dyDescent="0.3">
      <c r="A19" s="74"/>
      <c r="B19" s="70"/>
      <c r="C19" s="64"/>
      <c r="D19" s="67"/>
      <c r="E19" s="64"/>
      <c r="F19" s="37">
        <v>0</v>
      </c>
      <c r="G19" s="37">
        <v>0</v>
      </c>
      <c r="H19" s="37">
        <f t="shared" si="0"/>
        <v>0</v>
      </c>
      <c r="I19" s="45"/>
      <c r="J19" s="61"/>
    </row>
    <row r="20" spans="1:10" ht="21" customHeight="1" x14ac:dyDescent="0.3">
      <c r="A20" s="74"/>
      <c r="B20" s="70"/>
      <c r="C20" s="64"/>
      <c r="D20" s="67"/>
      <c r="E20" s="64"/>
      <c r="F20" s="37">
        <v>0</v>
      </c>
      <c r="G20" s="37">
        <v>0</v>
      </c>
      <c r="H20" s="37">
        <v>0</v>
      </c>
      <c r="I20" s="115" t="s">
        <v>84</v>
      </c>
      <c r="J20" s="61"/>
    </row>
    <row r="21" spans="1:10" s="30" customFormat="1" ht="21" customHeight="1" x14ac:dyDescent="0.3">
      <c r="A21" s="38"/>
      <c r="B21" s="39" t="s">
        <v>23</v>
      </c>
      <c r="C21" s="40">
        <f>SUM(C17)</f>
        <v>10000</v>
      </c>
      <c r="D21" s="40">
        <f t="shared" ref="D21:E21" si="4">SUM(D17)</f>
        <v>0</v>
      </c>
      <c r="E21" s="40">
        <f t="shared" si="4"/>
        <v>0</v>
      </c>
      <c r="F21" s="40">
        <f>SUM(F17:F20)</f>
        <v>6728.6</v>
      </c>
      <c r="G21" s="40">
        <f t="shared" ref="G21:H21" si="5">SUM(G17:G20)</f>
        <v>0</v>
      </c>
      <c r="H21" s="40">
        <f t="shared" si="5"/>
        <v>6728.6</v>
      </c>
      <c r="I21" s="46"/>
      <c r="J21" s="62"/>
    </row>
    <row r="22" spans="1:10" ht="21" customHeight="1" x14ac:dyDescent="0.3">
      <c r="A22" s="68">
        <v>4</v>
      </c>
      <c r="B22" s="82" t="s">
        <v>24</v>
      </c>
      <c r="C22" s="108">
        <v>0</v>
      </c>
      <c r="D22" s="110"/>
      <c r="E22" s="108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60" t="s">
        <v>25</v>
      </c>
    </row>
    <row r="23" spans="1:10" ht="21" customHeight="1" x14ac:dyDescent="0.3">
      <c r="A23" s="75"/>
      <c r="B23" s="112"/>
      <c r="C23" s="113"/>
      <c r="D23" s="114"/>
      <c r="E23" s="113"/>
      <c r="F23" s="50">
        <v>0</v>
      </c>
      <c r="G23" s="50">
        <v>0</v>
      </c>
      <c r="H23" s="50">
        <f t="shared" si="0"/>
        <v>0</v>
      </c>
      <c r="I23" s="45"/>
      <c r="J23" s="61"/>
    </row>
    <row r="24" spans="1:10" ht="21" customHeight="1" x14ac:dyDescent="0.3">
      <c r="A24" s="75"/>
      <c r="B24" s="112"/>
      <c r="C24" s="113"/>
      <c r="D24" s="114"/>
      <c r="E24" s="113"/>
      <c r="F24" s="50">
        <v>0</v>
      </c>
      <c r="G24" s="50">
        <v>0</v>
      </c>
      <c r="H24" s="50">
        <f t="shared" si="0"/>
        <v>0</v>
      </c>
      <c r="I24" s="45"/>
      <c r="J24" s="61"/>
    </row>
    <row r="25" spans="1:10" ht="21" customHeight="1" x14ac:dyDescent="0.3">
      <c r="A25" s="69"/>
      <c r="B25" s="83"/>
      <c r="C25" s="109"/>
      <c r="D25" s="111"/>
      <c r="E25" s="109"/>
      <c r="F25" s="50">
        <v>0</v>
      </c>
      <c r="G25" s="50">
        <v>0</v>
      </c>
      <c r="H25" s="37">
        <f t="shared" si="0"/>
        <v>0</v>
      </c>
      <c r="I25" s="45"/>
      <c r="J25" s="61"/>
    </row>
    <row r="26" spans="1:10" s="30" customFormat="1" ht="21" customHeight="1" x14ac:dyDescent="0.3">
      <c r="A26" s="38"/>
      <c r="B26" s="39" t="s">
        <v>26</v>
      </c>
      <c r="C26" s="40">
        <f>SUM(C22)</f>
        <v>0</v>
      </c>
      <c r="D26" s="40">
        <f>SUM(D22)</f>
        <v>0</v>
      </c>
      <c r="E26" s="40">
        <f>SUM(E22)</f>
        <v>0</v>
      </c>
      <c r="F26" s="40">
        <f>SUM(F22:F25)</f>
        <v>0</v>
      </c>
      <c r="G26" s="40">
        <f>SUM(G22:G25)</f>
        <v>0</v>
      </c>
      <c r="H26" s="40">
        <f>SUM(H22:H25)</f>
        <v>0</v>
      </c>
      <c r="I26" s="46"/>
      <c r="J26" s="62"/>
    </row>
    <row r="27" spans="1:10" ht="21" customHeight="1" x14ac:dyDescent="0.3">
      <c r="A27" s="68">
        <v>5</v>
      </c>
      <c r="B27" s="82" t="s">
        <v>27</v>
      </c>
      <c r="C27" s="65">
        <v>0</v>
      </c>
      <c r="D27" s="68"/>
      <c r="E27" s="65">
        <f t="shared" si="2"/>
        <v>0</v>
      </c>
      <c r="F27" s="37">
        <v>279.10000000000002</v>
      </c>
      <c r="G27" s="37">
        <v>84.5</v>
      </c>
      <c r="H27" s="37">
        <f t="shared" si="0"/>
        <v>363.6</v>
      </c>
      <c r="I27" s="45">
        <v>0</v>
      </c>
      <c r="J27" s="52" t="s">
        <v>28</v>
      </c>
    </row>
    <row r="28" spans="1:10" ht="21" customHeight="1" x14ac:dyDescent="0.3">
      <c r="A28" s="69"/>
      <c r="B28" s="83"/>
      <c r="C28" s="66"/>
      <c r="D28" s="69"/>
      <c r="E28" s="66"/>
      <c r="F28" s="37">
        <v>694.39</v>
      </c>
      <c r="G28" s="37">
        <v>0</v>
      </c>
      <c r="H28" s="50">
        <f t="shared" si="0"/>
        <v>694.39</v>
      </c>
      <c r="I28" s="51">
        <v>0</v>
      </c>
      <c r="J28" s="53"/>
    </row>
    <row r="29" spans="1:10" s="30" customFormat="1" ht="21" customHeight="1" x14ac:dyDescent="0.3">
      <c r="A29" s="38"/>
      <c r="B29" s="39" t="s">
        <v>29</v>
      </c>
      <c r="C29" s="40">
        <f>SUM(C27)</f>
        <v>0</v>
      </c>
      <c r="D29" s="40">
        <f t="shared" ref="D29:E29" si="6">SUM(D27)</f>
        <v>0</v>
      </c>
      <c r="E29" s="40">
        <f t="shared" si="6"/>
        <v>0</v>
      </c>
      <c r="F29" s="40">
        <f>SUM(F27:F28)</f>
        <v>973.49</v>
      </c>
      <c r="G29" s="40">
        <f>SUM(G27:G28)</f>
        <v>84.5</v>
      </c>
      <c r="H29" s="40">
        <f t="shared" ref="H29" si="7">SUM(H27:H28)</f>
        <v>1057.99</v>
      </c>
      <c r="I29" s="46"/>
      <c r="J29" s="54"/>
    </row>
    <row r="30" spans="1:10" ht="21" customHeight="1" x14ac:dyDescent="0.3">
      <c r="A30" s="74">
        <v>6</v>
      </c>
      <c r="B30" s="70" t="s">
        <v>30</v>
      </c>
      <c r="C30" s="64">
        <v>0</v>
      </c>
      <c r="D30" s="67"/>
      <c r="E30" s="64">
        <f t="shared" si="2"/>
        <v>0</v>
      </c>
      <c r="F30" s="37">
        <v>0</v>
      </c>
      <c r="G30" s="37">
        <v>0</v>
      </c>
      <c r="H30" s="37">
        <f t="shared" si="0"/>
        <v>0</v>
      </c>
      <c r="I30" s="45"/>
      <c r="J30" s="52" t="s">
        <v>31</v>
      </c>
    </row>
    <row r="31" spans="1:10" ht="21" customHeight="1" x14ac:dyDescent="0.3">
      <c r="A31" s="74"/>
      <c r="B31" s="70"/>
      <c r="C31" s="64"/>
      <c r="D31" s="67"/>
      <c r="E31" s="64"/>
      <c r="F31" s="37">
        <v>0</v>
      </c>
      <c r="G31" s="37">
        <v>0</v>
      </c>
      <c r="H31" s="37">
        <f t="shared" si="0"/>
        <v>0</v>
      </c>
      <c r="I31" s="45"/>
      <c r="J31" s="61"/>
    </row>
    <row r="32" spans="1:10" ht="21" customHeight="1" x14ac:dyDescent="0.3">
      <c r="A32" s="74"/>
      <c r="B32" s="70"/>
      <c r="C32" s="64"/>
      <c r="D32" s="67"/>
      <c r="E32" s="64"/>
      <c r="F32" s="37">
        <v>0</v>
      </c>
      <c r="G32" s="37">
        <v>0</v>
      </c>
      <c r="H32" s="37">
        <f t="shared" si="0"/>
        <v>0</v>
      </c>
      <c r="I32" s="45"/>
      <c r="J32" s="61"/>
    </row>
    <row r="33" spans="1:10" ht="21" customHeight="1" x14ac:dyDescent="0.3">
      <c r="A33" s="74"/>
      <c r="B33" s="70"/>
      <c r="C33" s="64"/>
      <c r="D33" s="67"/>
      <c r="E33" s="64"/>
      <c r="F33" s="37">
        <v>0</v>
      </c>
      <c r="G33" s="37">
        <v>0</v>
      </c>
      <c r="H33" s="37">
        <f t="shared" si="0"/>
        <v>0</v>
      </c>
      <c r="I33" s="45"/>
      <c r="J33" s="61"/>
    </row>
    <row r="34" spans="1:10" s="30" customFormat="1" ht="21" customHeight="1" x14ac:dyDescent="0.3">
      <c r="A34" s="38"/>
      <c r="B34" s="39" t="s">
        <v>32</v>
      </c>
      <c r="C34" s="40">
        <f>SUM(C30)</f>
        <v>0</v>
      </c>
      <c r="D34" s="40">
        <f t="shared" ref="D34:E34" si="8">SUM(D30)</f>
        <v>0</v>
      </c>
      <c r="E34" s="40">
        <f t="shared" si="8"/>
        <v>0</v>
      </c>
      <c r="F34" s="40">
        <f>SUM(F30:F33)</f>
        <v>0</v>
      </c>
      <c r="G34" s="40">
        <f t="shared" ref="G34:H34" si="9">SUM(G30:G33)</f>
        <v>0</v>
      </c>
      <c r="H34" s="40">
        <f t="shared" si="9"/>
        <v>0</v>
      </c>
      <c r="I34" s="46"/>
      <c r="J34" s="62"/>
    </row>
    <row r="35" spans="1:10" ht="21" customHeight="1" x14ac:dyDescent="0.3">
      <c r="A35" s="74">
        <v>7</v>
      </c>
      <c r="B35" s="70" t="s">
        <v>33</v>
      </c>
      <c r="C35" s="64">
        <v>0</v>
      </c>
      <c r="D35" s="67"/>
      <c r="E35" s="64">
        <f t="shared" si="2"/>
        <v>0</v>
      </c>
      <c r="F35" s="37">
        <v>0</v>
      </c>
      <c r="G35" s="37">
        <v>0</v>
      </c>
      <c r="H35" s="37">
        <f t="shared" si="0"/>
        <v>0</v>
      </c>
      <c r="I35" s="45"/>
      <c r="J35" s="55"/>
    </row>
    <row r="36" spans="1:10" ht="21" customHeight="1" x14ac:dyDescent="0.3">
      <c r="A36" s="74"/>
      <c r="B36" s="70"/>
      <c r="C36" s="64"/>
      <c r="D36" s="67"/>
      <c r="E36" s="64"/>
      <c r="F36" s="37">
        <v>0</v>
      </c>
      <c r="G36" s="37">
        <v>0</v>
      </c>
      <c r="H36" s="37">
        <f t="shared" si="0"/>
        <v>0</v>
      </c>
      <c r="I36" s="45"/>
      <c r="J36" s="56"/>
    </row>
    <row r="37" spans="1:10" ht="21" customHeight="1" x14ac:dyDescent="0.3">
      <c r="A37" s="74"/>
      <c r="B37" s="70"/>
      <c r="C37" s="64"/>
      <c r="D37" s="67"/>
      <c r="E37" s="64"/>
      <c r="F37" s="37">
        <v>0</v>
      </c>
      <c r="G37" s="37">
        <v>0</v>
      </c>
      <c r="H37" s="37">
        <f t="shared" si="0"/>
        <v>0</v>
      </c>
      <c r="I37" s="45"/>
      <c r="J37" s="56"/>
    </row>
    <row r="38" spans="1:10" ht="21" customHeight="1" x14ac:dyDescent="0.3">
      <c r="A38" s="74"/>
      <c r="B38" s="70"/>
      <c r="C38" s="64"/>
      <c r="D38" s="67"/>
      <c r="E38" s="64"/>
      <c r="F38" s="37">
        <v>0</v>
      </c>
      <c r="G38" s="37">
        <v>0</v>
      </c>
      <c r="H38" s="37">
        <f t="shared" si="0"/>
        <v>0</v>
      </c>
      <c r="I38" s="45"/>
      <c r="J38" s="56"/>
    </row>
    <row r="39" spans="1:10" s="30" customFormat="1" ht="21" customHeight="1" x14ac:dyDescent="0.3">
      <c r="A39" s="38"/>
      <c r="B39" s="39" t="s">
        <v>34</v>
      </c>
      <c r="C39" s="40">
        <f>SUM(C35)</f>
        <v>0</v>
      </c>
      <c r="D39" s="40">
        <f t="shared" ref="D39:E39" si="10">SUM(D35)</f>
        <v>0</v>
      </c>
      <c r="E39" s="40">
        <f t="shared" si="10"/>
        <v>0</v>
      </c>
      <c r="F39" s="40">
        <f>SUM(F35:F38)</f>
        <v>0</v>
      </c>
      <c r="G39" s="40">
        <f t="shared" ref="G39:H39" si="11">SUM(G35:G38)</f>
        <v>0</v>
      </c>
      <c r="H39" s="40">
        <f t="shared" si="11"/>
        <v>0</v>
      </c>
      <c r="I39" s="46"/>
      <c r="J39" s="57"/>
    </row>
    <row r="40" spans="1:10" ht="21" customHeight="1" x14ac:dyDescent="0.3">
      <c r="A40" s="74">
        <v>8</v>
      </c>
      <c r="B40" s="70" t="s">
        <v>35</v>
      </c>
      <c r="C40" s="64">
        <v>0</v>
      </c>
      <c r="D40" s="67"/>
      <c r="E40" s="64">
        <f t="shared" si="2"/>
        <v>0</v>
      </c>
      <c r="F40" s="37">
        <v>0</v>
      </c>
      <c r="G40" s="37">
        <v>0</v>
      </c>
      <c r="H40" s="37">
        <f t="shared" si="0"/>
        <v>0</v>
      </c>
      <c r="I40" s="45"/>
      <c r="J40" s="60" t="s">
        <v>36</v>
      </c>
    </row>
    <row r="41" spans="1:10" ht="21" customHeight="1" x14ac:dyDescent="0.3">
      <c r="A41" s="74"/>
      <c r="B41" s="70"/>
      <c r="C41" s="64"/>
      <c r="D41" s="67"/>
      <c r="E41" s="64"/>
      <c r="F41" s="37">
        <v>0</v>
      </c>
      <c r="G41" s="37">
        <v>0</v>
      </c>
      <c r="H41" s="37">
        <f t="shared" si="0"/>
        <v>0</v>
      </c>
      <c r="I41" s="45"/>
      <c r="J41" s="61"/>
    </row>
    <row r="42" spans="1:10" s="30" customFormat="1" ht="21" customHeight="1" x14ac:dyDescent="0.3">
      <c r="A42" s="38"/>
      <c r="B42" s="39" t="s">
        <v>37</v>
      </c>
      <c r="C42" s="40">
        <f>SUM(C40)</f>
        <v>0</v>
      </c>
      <c r="D42" s="40">
        <f t="shared" ref="D42:E42" si="12">SUM(D40)</f>
        <v>0</v>
      </c>
      <c r="E42" s="40">
        <f t="shared" si="12"/>
        <v>0</v>
      </c>
      <c r="F42" s="40">
        <f>SUM(F40:F41)</f>
        <v>0</v>
      </c>
      <c r="G42" s="40">
        <f t="shared" ref="G42:H42" si="13">SUM(G40:G41)</f>
        <v>0</v>
      </c>
      <c r="H42" s="40">
        <f t="shared" si="13"/>
        <v>0</v>
      </c>
      <c r="I42" s="46"/>
      <c r="J42" s="62"/>
    </row>
    <row r="43" spans="1:10" ht="21" customHeight="1" x14ac:dyDescent="0.3">
      <c r="A43" s="74">
        <v>9</v>
      </c>
      <c r="B43" s="70" t="s">
        <v>38</v>
      </c>
      <c r="C43" s="64">
        <v>0</v>
      </c>
      <c r="D43" s="67"/>
      <c r="E43" s="64">
        <f t="shared" si="2"/>
        <v>0</v>
      </c>
      <c r="F43" s="37">
        <v>0</v>
      </c>
      <c r="G43" s="37">
        <v>0</v>
      </c>
      <c r="H43" s="37">
        <f t="shared" si="0"/>
        <v>0</v>
      </c>
      <c r="I43" s="45"/>
      <c r="J43" s="52" t="s">
        <v>39</v>
      </c>
    </row>
    <row r="44" spans="1:10" ht="21" customHeight="1" x14ac:dyDescent="0.3">
      <c r="A44" s="74"/>
      <c r="B44" s="70"/>
      <c r="C44" s="64"/>
      <c r="D44" s="67"/>
      <c r="E44" s="64"/>
      <c r="F44" s="37">
        <v>0</v>
      </c>
      <c r="G44" s="37">
        <v>0</v>
      </c>
      <c r="H44" s="37">
        <f t="shared" si="0"/>
        <v>0</v>
      </c>
      <c r="I44" s="45"/>
      <c r="J44" s="53"/>
    </row>
    <row r="45" spans="1:10" ht="21" customHeight="1" x14ac:dyDescent="0.3">
      <c r="A45" s="74"/>
      <c r="B45" s="70"/>
      <c r="C45" s="64"/>
      <c r="D45" s="67"/>
      <c r="E45" s="64"/>
      <c r="F45" s="37">
        <v>0</v>
      </c>
      <c r="G45" s="37">
        <v>0</v>
      </c>
      <c r="H45" s="37">
        <f t="shared" si="0"/>
        <v>0</v>
      </c>
      <c r="I45" s="45"/>
      <c r="J45" s="53"/>
    </row>
    <row r="46" spans="1:10" s="30" customFormat="1" ht="21" customHeight="1" x14ac:dyDescent="0.3">
      <c r="A46" s="38"/>
      <c r="B46" s="39" t="s">
        <v>40</v>
      </c>
      <c r="C46" s="40">
        <f>SUM(C43)</f>
        <v>0</v>
      </c>
      <c r="D46" s="40">
        <f t="shared" ref="D46:E46" si="14">SUM(D43)</f>
        <v>0</v>
      </c>
      <c r="E46" s="40">
        <f t="shared" si="14"/>
        <v>0</v>
      </c>
      <c r="F46" s="40">
        <f>SUM(F43:F45)</f>
        <v>0</v>
      </c>
      <c r="G46" s="40">
        <f t="shared" ref="G46:H46" si="15">SUM(G43:G45)</f>
        <v>0</v>
      </c>
      <c r="H46" s="40">
        <f t="shared" si="15"/>
        <v>0</v>
      </c>
      <c r="I46" s="46"/>
      <c r="J46" s="54"/>
    </row>
    <row r="47" spans="1:10" ht="21" customHeight="1" x14ac:dyDescent="0.3">
      <c r="A47" s="68">
        <v>10</v>
      </c>
      <c r="B47" s="70" t="s">
        <v>41</v>
      </c>
      <c r="C47" s="64">
        <v>9000</v>
      </c>
      <c r="D47" s="67"/>
      <c r="E47" s="64">
        <f t="shared" si="2"/>
        <v>0</v>
      </c>
      <c r="F47" s="37">
        <v>1400</v>
      </c>
      <c r="G47" s="37">
        <v>0</v>
      </c>
      <c r="H47" s="37">
        <f t="shared" si="0"/>
        <v>1400</v>
      </c>
      <c r="I47" s="115" t="s">
        <v>85</v>
      </c>
      <c r="J47" s="55"/>
    </row>
    <row r="48" spans="1:10" ht="21" customHeight="1" x14ac:dyDescent="0.3">
      <c r="A48" s="75"/>
      <c r="B48" s="70"/>
      <c r="C48" s="64"/>
      <c r="D48" s="67"/>
      <c r="E48" s="64"/>
      <c r="F48" s="37">
        <v>150</v>
      </c>
      <c r="G48" s="37">
        <v>0</v>
      </c>
      <c r="H48" s="37">
        <f t="shared" ref="H48:H53" si="16">F48+G48</f>
        <v>150</v>
      </c>
      <c r="I48" s="115" t="s">
        <v>86</v>
      </c>
      <c r="J48" s="56"/>
    </row>
    <row r="49" spans="1:10" ht="21" customHeight="1" x14ac:dyDescent="0.3">
      <c r="A49" s="75"/>
      <c r="B49" s="70"/>
      <c r="C49" s="64"/>
      <c r="D49" s="67"/>
      <c r="E49" s="64"/>
      <c r="F49" s="37">
        <v>491</v>
      </c>
      <c r="G49" s="37">
        <v>0</v>
      </c>
      <c r="H49" s="37">
        <f t="shared" si="16"/>
        <v>491</v>
      </c>
      <c r="I49" s="115" t="s">
        <v>87</v>
      </c>
      <c r="J49" s="56"/>
    </row>
    <row r="50" spans="1:10" ht="21" customHeight="1" x14ac:dyDescent="0.3">
      <c r="A50" s="75"/>
      <c r="B50" s="70"/>
      <c r="C50" s="64"/>
      <c r="D50" s="67"/>
      <c r="E50" s="64"/>
      <c r="F50" s="37">
        <v>0</v>
      </c>
      <c r="G50" s="37">
        <v>0</v>
      </c>
      <c r="H50" s="37">
        <f t="shared" si="16"/>
        <v>0</v>
      </c>
      <c r="I50" s="45"/>
      <c r="J50" s="56"/>
    </row>
    <row r="51" spans="1:10" ht="21" customHeight="1" x14ac:dyDescent="0.3">
      <c r="A51" s="75"/>
      <c r="B51" s="70"/>
      <c r="C51" s="64"/>
      <c r="D51" s="67"/>
      <c r="E51" s="64"/>
      <c r="F51" s="37">
        <v>0</v>
      </c>
      <c r="G51" s="37">
        <v>0</v>
      </c>
      <c r="H51" s="37">
        <f t="shared" si="16"/>
        <v>0</v>
      </c>
      <c r="I51" s="45"/>
      <c r="J51" s="56"/>
    </row>
    <row r="52" spans="1:10" ht="21" customHeight="1" x14ac:dyDescent="0.3">
      <c r="A52" s="75"/>
      <c r="B52" s="70"/>
      <c r="C52" s="64"/>
      <c r="D52" s="67"/>
      <c r="E52" s="64"/>
      <c r="F52" s="37">
        <v>0</v>
      </c>
      <c r="G52" s="37">
        <v>0</v>
      </c>
      <c r="H52" s="37">
        <f t="shared" si="16"/>
        <v>0</v>
      </c>
      <c r="I52" s="45"/>
      <c r="J52" s="56"/>
    </row>
    <row r="53" spans="1:10" ht="21" customHeight="1" x14ac:dyDescent="0.3">
      <c r="A53" s="69"/>
      <c r="B53" s="70"/>
      <c r="C53" s="64"/>
      <c r="D53" s="67"/>
      <c r="E53" s="64"/>
      <c r="F53" s="37">
        <v>0</v>
      </c>
      <c r="G53" s="37">
        <v>0</v>
      </c>
      <c r="H53" s="37">
        <f t="shared" si="16"/>
        <v>0</v>
      </c>
      <c r="I53" s="45"/>
      <c r="J53" s="56"/>
    </row>
    <row r="54" spans="1:10" s="30" customFormat="1" ht="21" customHeight="1" x14ac:dyDescent="0.3">
      <c r="A54" s="38"/>
      <c r="B54" s="39" t="s">
        <v>42</v>
      </c>
      <c r="C54" s="40">
        <f>SUM(C47)</f>
        <v>9000</v>
      </c>
      <c r="D54" s="40">
        <f t="shared" ref="D54:E54" si="17">SUM(D47)</f>
        <v>0</v>
      </c>
      <c r="E54" s="40">
        <f t="shared" si="17"/>
        <v>0</v>
      </c>
      <c r="F54" s="40">
        <f>SUM(F47:F53)</f>
        <v>2041</v>
      </c>
      <c r="G54" s="40">
        <f t="shared" ref="G54:H54" si="18">SUM(G47:G53)</f>
        <v>0</v>
      </c>
      <c r="H54" s="40">
        <f t="shared" si="18"/>
        <v>2041</v>
      </c>
      <c r="I54" s="46"/>
      <c r="J54" s="57"/>
    </row>
    <row r="55" spans="1:10" ht="21" customHeight="1" x14ac:dyDescent="0.3">
      <c r="A55" s="38"/>
      <c r="B55" s="39" t="s">
        <v>43</v>
      </c>
      <c r="C55" s="40">
        <f>SUM(C54,C46,C42,C39,C34,C29,C26,C21,C16,C13)</f>
        <v>20000</v>
      </c>
      <c r="D55" s="40">
        <f>SUM(D54,D46,D42,D39,D34,D29,D26,D21,D16,D13)</f>
        <v>0</v>
      </c>
      <c r="E55" s="40">
        <f>SUM(E54,E46,E42,E39,E34,E29,E26,E21,E16,E13)</f>
        <v>0</v>
      </c>
      <c r="F55" s="40">
        <f>SUM(F54,F46,F42,F39,F34,F29,F26,F21,F16,F13)</f>
        <v>10226.31</v>
      </c>
      <c r="G55" s="40">
        <f>SUM(G54,G46,G42,G39,G34,G29,G26,G21,G16,G13)</f>
        <v>84.5</v>
      </c>
      <c r="H55" s="40">
        <f>SUM(H54,H46,H42,H39,H34,H29,H26,H21,H16,H13)</f>
        <v>10310.81</v>
      </c>
      <c r="I55" s="46"/>
      <c r="J55" s="47"/>
    </row>
    <row r="59" spans="1:10" ht="21" customHeight="1" x14ac:dyDescent="0.3">
      <c r="A59" s="79" t="s">
        <v>44</v>
      </c>
      <c r="B59" s="80"/>
      <c r="C59" s="81" t="s">
        <v>45</v>
      </c>
      <c r="D59" s="81"/>
      <c r="E59" s="81" t="s">
        <v>46</v>
      </c>
      <c r="F59" s="81"/>
      <c r="G59" s="81" t="s">
        <v>47</v>
      </c>
      <c r="H59" s="81"/>
      <c r="I59" s="48" t="s">
        <v>48</v>
      </c>
    </row>
    <row r="60" spans="1:10" ht="21" customHeight="1" x14ac:dyDescent="0.3">
      <c r="A60" s="71">
        <v>20000</v>
      </c>
      <c r="B60" s="72"/>
      <c r="C60" s="72">
        <f>H55</f>
        <v>10310.81</v>
      </c>
      <c r="D60" s="72"/>
      <c r="E60" s="72">
        <f>F55</f>
        <v>10226.31</v>
      </c>
      <c r="F60" s="72"/>
      <c r="G60" s="72">
        <f>G55</f>
        <v>84.5</v>
      </c>
      <c r="H60" s="72"/>
      <c r="I60" s="49">
        <f>A60-C60</f>
        <v>9689.19</v>
      </c>
    </row>
    <row r="62" spans="1:10" ht="21" customHeight="1" x14ac:dyDescent="0.3">
      <c r="A62" s="41" t="s">
        <v>49</v>
      </c>
      <c r="B62" s="42"/>
      <c r="C62" s="43" t="s">
        <v>50</v>
      </c>
      <c r="D62" s="41"/>
      <c r="E62" s="41" t="s">
        <v>51</v>
      </c>
      <c r="F62" s="41"/>
      <c r="G62" s="41" t="s">
        <v>52</v>
      </c>
      <c r="H62" s="41"/>
      <c r="I62" s="42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5"/>
    <mergeCell ref="B27:B28"/>
    <mergeCell ref="B30:B33"/>
    <mergeCell ref="B35:B38"/>
    <mergeCell ref="B40:B41"/>
    <mergeCell ref="B43:B45"/>
    <mergeCell ref="A60:B60"/>
    <mergeCell ref="C60:D60"/>
    <mergeCell ref="E60:F60"/>
    <mergeCell ref="G60:H60"/>
    <mergeCell ref="A6:A7"/>
    <mergeCell ref="A8:A12"/>
    <mergeCell ref="A14:A15"/>
    <mergeCell ref="A17:A20"/>
    <mergeCell ref="A22:A25"/>
    <mergeCell ref="A27:A28"/>
    <mergeCell ref="A30:A33"/>
    <mergeCell ref="A35:A38"/>
    <mergeCell ref="A40:A41"/>
    <mergeCell ref="A43:A45"/>
    <mergeCell ref="A47:A53"/>
    <mergeCell ref="B6:B7"/>
    <mergeCell ref="B47:B53"/>
    <mergeCell ref="C8:C12"/>
    <mergeCell ref="C14:C15"/>
    <mergeCell ref="C17:C20"/>
    <mergeCell ref="C22:C25"/>
    <mergeCell ref="C27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5"/>
    <mergeCell ref="D27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5"/>
    <mergeCell ref="E27:E28"/>
    <mergeCell ref="E30:E33"/>
    <mergeCell ref="E35:E38"/>
    <mergeCell ref="E40:E41"/>
    <mergeCell ref="E43:E45"/>
    <mergeCell ref="E47:E53"/>
    <mergeCell ref="J43:J46"/>
    <mergeCell ref="J47:J54"/>
    <mergeCell ref="H4:I5"/>
    <mergeCell ref="J22:J26"/>
    <mergeCell ref="J27:J29"/>
    <mergeCell ref="J30:J34"/>
    <mergeCell ref="J35:J39"/>
    <mergeCell ref="J40:J42"/>
    <mergeCell ref="J4:J5"/>
    <mergeCell ref="J6:J7"/>
    <mergeCell ref="J8:J13"/>
    <mergeCell ref="J14:J16"/>
    <mergeCell ref="J17:J21"/>
  </mergeCells>
  <phoneticPr fontId="12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J31" sqref="J31:K31"/>
    </sheetView>
  </sheetViews>
  <sheetFormatPr defaultColWidth="9" defaultRowHeight="14.15" x14ac:dyDescent="0.3"/>
  <cols>
    <col min="1" max="1" width="1.4609375" customWidth="1"/>
    <col min="2" max="3" width="2.23046875" customWidth="1"/>
    <col min="4" max="4" width="12.15234375" customWidth="1"/>
    <col min="5" max="5" width="0.84375" customWidth="1"/>
    <col min="6" max="6" width="18" customWidth="1"/>
    <col min="7" max="7" width="11.61328125" customWidth="1"/>
    <col min="8" max="8" width="11.15234375" customWidth="1"/>
    <col min="9" max="9" width="1" customWidth="1"/>
    <col min="10" max="10" width="11.84375" customWidth="1"/>
    <col min="11" max="11" width="20.8437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45" x14ac:dyDescent="0.3">
      <c r="B3" s="76" t="s">
        <v>53</v>
      </c>
      <c r="C3" s="76"/>
      <c r="D3" s="76"/>
      <c r="E3" s="76"/>
      <c r="F3" s="76"/>
      <c r="G3" s="76"/>
      <c r="H3" s="76"/>
      <c r="I3" s="76"/>
      <c r="J3" s="76"/>
      <c r="K3" s="76"/>
    </row>
    <row r="4" spans="2:11" ht="20.149999999999999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49999999999999" customHeight="1" x14ac:dyDescent="0.3">
      <c r="B5" s="3"/>
      <c r="C5" s="4"/>
      <c r="D5" s="5" t="s">
        <v>54</v>
      </c>
      <c r="E5" s="5"/>
      <c r="F5" s="98"/>
      <c r="G5" s="98"/>
      <c r="H5" s="5" t="s">
        <v>55</v>
      </c>
      <c r="I5" s="4"/>
      <c r="J5" s="98"/>
      <c r="K5" s="99"/>
    </row>
    <row r="6" spans="2:11" ht="20.149999999999999" customHeight="1" x14ac:dyDescent="0.3">
      <c r="B6" s="6"/>
      <c r="C6" s="7"/>
      <c r="D6" s="8" t="s">
        <v>56</v>
      </c>
      <c r="E6" s="8"/>
      <c r="F6" s="100"/>
      <c r="G6" s="100"/>
      <c r="H6" s="8" t="s">
        <v>57</v>
      </c>
      <c r="I6" s="7"/>
      <c r="J6" s="100"/>
      <c r="K6" s="101"/>
    </row>
    <row r="7" spans="2:11" ht="20.149999999999999" customHeight="1" x14ac:dyDescent="0.3">
      <c r="B7" s="6"/>
      <c r="C7" s="7"/>
      <c r="D7" s="8" t="s">
        <v>58</v>
      </c>
      <c r="E7" s="8"/>
      <c r="F7" s="100"/>
      <c r="G7" s="100"/>
      <c r="H7" s="8" t="s">
        <v>59</v>
      </c>
      <c r="I7" s="22"/>
      <c r="J7" s="100"/>
      <c r="K7" s="101"/>
    </row>
    <row r="8" spans="2:11" ht="20.149999999999999" customHeight="1" x14ac:dyDescent="0.3">
      <c r="B8" s="9"/>
      <c r="C8" s="10"/>
      <c r="D8" s="11"/>
      <c r="E8" s="11"/>
      <c r="F8" s="12"/>
      <c r="G8" s="12"/>
      <c r="H8" s="11" t="s">
        <v>60</v>
      </c>
      <c r="I8" s="23"/>
      <c r="J8" s="95"/>
      <c r="K8" s="96"/>
    </row>
    <row r="9" spans="2:11" ht="20.149999999999999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3">
      <c r="B10" s="106" t="s">
        <v>3</v>
      </c>
      <c r="C10" s="107"/>
      <c r="D10" s="14" t="s">
        <v>61</v>
      </c>
      <c r="E10" s="84" t="s">
        <v>62</v>
      </c>
      <c r="F10" s="86"/>
      <c r="G10" s="16" t="s">
        <v>63</v>
      </c>
      <c r="H10" s="15" t="s">
        <v>64</v>
      </c>
      <c r="I10" s="84" t="s">
        <v>65</v>
      </c>
      <c r="J10" s="86"/>
      <c r="K10" s="16" t="s">
        <v>66</v>
      </c>
    </row>
    <row r="11" spans="2:11" ht="20.149999999999999" customHeight="1" x14ac:dyDescent="0.3">
      <c r="B11" s="104">
        <v>1</v>
      </c>
      <c r="C11" s="105"/>
      <c r="D11" s="89" t="s">
        <v>67</v>
      </c>
      <c r="E11" s="104" t="s">
        <v>68</v>
      </c>
      <c r="F11" s="105"/>
      <c r="G11" s="17">
        <v>0</v>
      </c>
      <c r="H11" s="17"/>
      <c r="I11" s="93"/>
      <c r="J11" s="94"/>
      <c r="K11" s="24" t="s">
        <v>69</v>
      </c>
    </row>
    <row r="12" spans="2:11" ht="20.149999999999999" customHeight="1" x14ac:dyDescent="0.3">
      <c r="B12" s="104">
        <v>2</v>
      </c>
      <c r="C12" s="105"/>
      <c r="D12" s="90"/>
      <c r="E12" s="92" t="s">
        <v>70</v>
      </c>
      <c r="F12" s="92"/>
      <c r="G12" s="17">
        <v>0</v>
      </c>
      <c r="H12" s="17"/>
      <c r="I12" s="93"/>
      <c r="J12" s="94"/>
      <c r="K12" s="24" t="s">
        <v>71</v>
      </c>
    </row>
    <row r="13" spans="2:11" ht="20.149999999999999" customHeight="1" x14ac:dyDescent="0.3">
      <c r="B13" s="104">
        <v>3</v>
      </c>
      <c r="C13" s="105"/>
      <c r="D13" s="90"/>
      <c r="E13" s="104" t="s">
        <v>72</v>
      </c>
      <c r="F13" s="105"/>
      <c r="G13" s="17">
        <v>0</v>
      </c>
      <c r="H13" s="17"/>
      <c r="I13" s="93"/>
      <c r="J13" s="94"/>
      <c r="K13" s="24" t="s">
        <v>69</v>
      </c>
    </row>
    <row r="14" spans="2:11" ht="20.149999999999999" customHeight="1" x14ac:dyDescent="0.3">
      <c r="B14" s="104">
        <v>4</v>
      </c>
      <c r="C14" s="105"/>
      <c r="D14" s="90"/>
      <c r="E14" s="104" t="s">
        <v>73</v>
      </c>
      <c r="F14" s="105"/>
      <c r="G14" s="17">
        <v>0</v>
      </c>
      <c r="H14" s="17"/>
      <c r="I14" s="93"/>
      <c r="J14" s="94"/>
      <c r="K14" s="24" t="s">
        <v>74</v>
      </c>
    </row>
    <row r="15" spans="2:11" ht="20.149999999999999" customHeight="1" x14ac:dyDescent="0.3">
      <c r="B15" s="104">
        <v>5</v>
      </c>
      <c r="C15" s="105"/>
      <c r="D15" s="89" t="s">
        <v>41</v>
      </c>
      <c r="E15" s="92"/>
      <c r="F15" s="92"/>
      <c r="G15" s="17">
        <v>0</v>
      </c>
      <c r="H15" s="17"/>
      <c r="I15" s="93"/>
      <c r="J15" s="94"/>
      <c r="K15" s="24"/>
    </row>
    <row r="16" spans="2:11" ht="20.149999999999999" customHeight="1" x14ac:dyDescent="0.3">
      <c r="B16" s="104">
        <v>6</v>
      </c>
      <c r="C16" s="105"/>
      <c r="D16" s="90"/>
      <c r="E16" s="92"/>
      <c r="F16" s="92"/>
      <c r="G16" s="17">
        <v>0</v>
      </c>
      <c r="H16" s="17"/>
      <c r="I16" s="93"/>
      <c r="J16" s="94"/>
      <c r="K16" s="24"/>
    </row>
    <row r="17" spans="1:11" ht="20.149999999999999" customHeight="1" x14ac:dyDescent="0.3">
      <c r="B17" s="104">
        <v>7</v>
      </c>
      <c r="C17" s="105"/>
      <c r="D17" s="91"/>
      <c r="E17" s="92"/>
      <c r="F17" s="92"/>
      <c r="G17" s="17">
        <v>0</v>
      </c>
      <c r="H17" s="17"/>
      <c r="I17" s="93"/>
      <c r="J17" s="94"/>
      <c r="K17" s="24"/>
    </row>
    <row r="18" spans="1:11" ht="20.149999999999999" customHeight="1" x14ac:dyDescent="0.3">
      <c r="B18" s="84" t="s">
        <v>43</v>
      </c>
      <c r="C18" s="85"/>
      <c r="D18" s="85"/>
      <c r="E18" s="85"/>
      <c r="F18" s="86"/>
      <c r="G18" s="18">
        <f>SUM(G11:G17)</f>
        <v>0</v>
      </c>
      <c r="H18" s="18">
        <f>SUM(H11:H17)</f>
        <v>0</v>
      </c>
      <c r="I18" s="87">
        <f>SUM(I11:J17)</f>
        <v>0</v>
      </c>
      <c r="J18" s="88"/>
      <c r="K18" s="25"/>
    </row>
    <row r="19" spans="1:11" ht="20.149999999999999" customHeight="1" x14ac:dyDescent="0.3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49999999999999" customHeight="1" x14ac:dyDescent="0.3">
      <c r="B20" s="102" t="s">
        <v>64</v>
      </c>
      <c r="C20" s="102"/>
      <c r="D20" s="102"/>
      <c r="E20" s="102"/>
      <c r="F20" s="102"/>
      <c r="G20" s="102" t="s">
        <v>75</v>
      </c>
      <c r="H20" s="102"/>
      <c r="I20" s="102"/>
      <c r="J20" s="102"/>
      <c r="K20" s="16" t="s">
        <v>76</v>
      </c>
    </row>
    <row r="21" spans="1:11" ht="20.149999999999999" customHeight="1" x14ac:dyDescent="0.3">
      <c r="B21" s="103">
        <f>H18</f>
        <v>0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7">
        <f>SUM(B21:J21)</f>
        <v>0</v>
      </c>
    </row>
    <row r="22" spans="1:11" ht="20.149999999999999" customHeight="1" x14ac:dyDescent="0.3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49999999999999" customHeight="1" x14ac:dyDescent="0.3">
      <c r="B23" s="13" t="s">
        <v>77</v>
      </c>
      <c r="C23" s="13"/>
      <c r="D23" s="13"/>
      <c r="E23" s="13"/>
      <c r="F23" s="13" t="s">
        <v>50</v>
      </c>
      <c r="G23" s="13" t="s">
        <v>78</v>
      </c>
      <c r="H23" s="13"/>
      <c r="I23" s="13"/>
      <c r="J23" s="13" t="s">
        <v>52</v>
      </c>
      <c r="K23" s="13"/>
    </row>
    <row r="26" spans="1:11" ht="18.45" x14ac:dyDescent="0.3">
      <c r="A26" s="76" t="s">
        <v>79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</row>
    <row r="28" spans="1:11" ht="20.149999999999999" customHeight="1" x14ac:dyDescent="0.3">
      <c r="B28" s="3"/>
      <c r="C28" s="4"/>
      <c r="D28" s="5" t="s">
        <v>54</v>
      </c>
      <c r="E28" s="5"/>
      <c r="F28" s="98">
        <f>F5</f>
        <v>0</v>
      </c>
      <c r="G28" s="98"/>
      <c r="H28" s="5" t="s">
        <v>55</v>
      </c>
      <c r="I28" s="4"/>
      <c r="J28" s="98">
        <f>J5</f>
        <v>0</v>
      </c>
      <c r="K28" s="99"/>
    </row>
    <row r="29" spans="1:11" ht="20.149999999999999" customHeight="1" x14ac:dyDescent="0.3">
      <c r="B29" s="6"/>
      <c r="C29" s="7"/>
      <c r="D29" s="8" t="s">
        <v>56</v>
      </c>
      <c r="E29" s="8"/>
      <c r="F29" s="100">
        <f>F6</f>
        <v>0</v>
      </c>
      <c r="G29" s="100"/>
      <c r="H29" s="8" t="s">
        <v>57</v>
      </c>
      <c r="I29" s="7"/>
      <c r="J29" s="100">
        <f>J6</f>
        <v>0</v>
      </c>
      <c r="K29" s="101"/>
    </row>
    <row r="30" spans="1:11" ht="20.149999999999999" customHeight="1" x14ac:dyDescent="0.3">
      <c r="B30" s="6"/>
      <c r="C30" s="7"/>
      <c r="D30" s="8" t="s">
        <v>58</v>
      </c>
      <c r="E30" s="8"/>
      <c r="F30" s="100">
        <f>F7</f>
        <v>0</v>
      </c>
      <c r="G30" s="100"/>
      <c r="H30" s="8" t="s">
        <v>59</v>
      </c>
      <c r="I30" s="22"/>
      <c r="J30" s="100">
        <f>J7</f>
        <v>0</v>
      </c>
      <c r="K30" s="101"/>
    </row>
    <row r="31" spans="1:11" ht="20.149999999999999" customHeight="1" x14ac:dyDescent="0.3">
      <c r="B31" s="9"/>
      <c r="C31" s="10"/>
      <c r="D31" s="11"/>
      <c r="E31" s="11"/>
      <c r="F31" s="12"/>
      <c r="G31" s="12"/>
      <c r="H31" s="11" t="s">
        <v>60</v>
      </c>
      <c r="I31" s="23"/>
      <c r="J31" s="95">
        <f>J8</f>
        <v>0</v>
      </c>
      <c r="K31" s="96"/>
    </row>
    <row r="32" spans="1:11" ht="20.149999999999999" customHeight="1" x14ac:dyDescent="0.3"/>
    <row r="33" spans="2:11" ht="20.149999999999999" customHeight="1" x14ac:dyDescent="0.3">
      <c r="B33" s="92"/>
      <c r="C33" s="92"/>
      <c r="D33" s="19" t="s">
        <v>80</v>
      </c>
      <c r="E33" s="92" t="s">
        <v>81</v>
      </c>
      <c r="F33" s="92"/>
      <c r="G33" s="17" t="s">
        <v>82</v>
      </c>
      <c r="H33" s="17" t="s">
        <v>83</v>
      </c>
      <c r="I33" s="97" t="s">
        <v>43</v>
      </c>
      <c r="J33" s="97"/>
      <c r="K33" s="28" t="s">
        <v>66</v>
      </c>
    </row>
    <row r="34" spans="2:11" ht="20.149999999999999" customHeight="1" x14ac:dyDescent="0.3">
      <c r="B34" s="92">
        <v>1</v>
      </c>
      <c r="C34" s="92"/>
      <c r="D34" s="20"/>
      <c r="E34" s="92"/>
      <c r="F34" s="92"/>
      <c r="G34" s="17">
        <v>100</v>
      </c>
      <c r="H34" s="17">
        <v>2</v>
      </c>
      <c r="I34" s="93">
        <f>G34*H34</f>
        <v>200</v>
      </c>
      <c r="J34" s="94"/>
      <c r="K34" s="29"/>
    </row>
    <row r="35" spans="2:11" ht="20.149999999999999" customHeight="1" x14ac:dyDescent="0.3">
      <c r="B35" s="92">
        <v>2</v>
      </c>
      <c r="C35" s="92"/>
      <c r="D35" s="20"/>
      <c r="E35" s="92"/>
      <c r="F35" s="92"/>
      <c r="G35" s="17">
        <v>0</v>
      </c>
      <c r="H35" s="17">
        <v>2</v>
      </c>
      <c r="I35" s="93">
        <f t="shared" ref="I35:I36" si="0">G35*H35</f>
        <v>0</v>
      </c>
      <c r="J35" s="94"/>
      <c r="K35" s="29"/>
    </row>
    <row r="36" spans="2:11" ht="20.149999999999999" customHeight="1" x14ac:dyDescent="0.3">
      <c r="B36" s="92">
        <v>3</v>
      </c>
      <c r="C36" s="92"/>
      <c r="D36" s="20"/>
      <c r="E36" s="92"/>
      <c r="F36" s="92"/>
      <c r="G36" s="17">
        <v>0</v>
      </c>
      <c r="H36" s="17">
        <v>2</v>
      </c>
      <c r="I36" s="93">
        <f t="shared" si="0"/>
        <v>0</v>
      </c>
      <c r="J36" s="94"/>
      <c r="K36" s="29"/>
    </row>
    <row r="37" spans="2:11" ht="20.149999999999999" customHeight="1" x14ac:dyDescent="0.3">
      <c r="B37" s="84" t="s">
        <v>43</v>
      </c>
      <c r="C37" s="85"/>
      <c r="D37" s="85"/>
      <c r="E37" s="85"/>
      <c r="F37" s="86"/>
      <c r="G37" s="18"/>
      <c r="H37" s="18">
        <f>SUM(H19:H36)</f>
        <v>6</v>
      </c>
      <c r="I37" s="87">
        <f>SUM(I34:J36)</f>
        <v>200</v>
      </c>
      <c r="J37" s="88"/>
      <c r="K37" s="25"/>
    </row>
    <row r="38" spans="2:11" ht="20.149999999999999" customHeight="1" x14ac:dyDescent="0.3">
      <c r="B38" s="13" t="s">
        <v>77</v>
      </c>
      <c r="C38" s="13"/>
      <c r="D38" s="13"/>
      <c r="E38" s="13"/>
      <c r="F38" s="13" t="s">
        <v>50</v>
      </c>
      <c r="G38" s="13" t="s">
        <v>78</v>
      </c>
      <c r="H38" s="13"/>
      <c r="I38" s="13"/>
      <c r="J38" s="13" t="s">
        <v>52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2020-09-24T04:21:28Z</cp:lastPrinted>
  <dcterms:created xsi:type="dcterms:W3CDTF">2014-04-15T08:52:00Z</dcterms:created>
  <dcterms:modified xsi:type="dcterms:W3CDTF">2020-09-24T05:27:30Z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