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<sst xmlns="http://schemas.openxmlformats.org/spreadsheetml/2006/main" count="102" uniqueCount="82">
  <si>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</si>
  <si>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团号：HMEA-190415-SXY235</t>
  </si>
  <si>
    <t>会议日期：2019别克日集团客户接待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</si>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</sst>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K3" sqref="K3:K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113</v>
      </c>
      <c r="G8" s="66">
        <v>0</v>
      </c>
      <c r="H8" s="66">
        <f t="shared" ref="H8:H45" si="0">F8+G8</f>
        <v>113</v>
      </c>
      <c r="I8" s="29" t="s">
        <v>16</v>
      </c>
      <c r="J8" s="88" t="s">
        <v>17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18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113</v>
      </c>
      <c r="G13" s="70">
        <f t="shared" ref="G13:H13" si="1">SUM(G8:G12)</f>
        <v>0</v>
      </c>
      <c r="H13" s="70">
        <f t="shared" si="1"/>
        <v>113</v>
      </c>
      <c r="I13" s="90"/>
      <c r="J13" s="91"/>
    </row>
    <row r="14" customHeight="1" spans="1:10">
      <c r="A14" s="71">
        <v>2</v>
      </c>
      <c r="B14" s="72" t="s">
        <v>19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20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22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23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25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26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27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28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8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1175</v>
      </c>
      <c r="G45" s="66">
        <v>0</v>
      </c>
      <c r="H45" s="66">
        <f t="shared" si="0"/>
        <v>1175</v>
      </c>
      <c r="I45" s="29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1175</v>
      </c>
      <c r="G52" s="70">
        <f t="shared" ref="G52:H52" si="21">SUM(G45:G51)</f>
        <v>0</v>
      </c>
      <c r="H52" s="70">
        <f t="shared" si="21"/>
        <v>1175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1288</v>
      </c>
      <c r="G53" s="70">
        <f t="shared" si="22"/>
        <v>0</v>
      </c>
      <c r="H53" s="70">
        <f t="shared" si="22"/>
        <v>1288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1288</v>
      </c>
      <c r="D58" s="82"/>
      <c r="E58" s="82">
        <f>F53</f>
        <v>1288</v>
      </c>
      <c r="F58" s="82"/>
      <c r="G58" s="82">
        <f>G53</f>
        <v>0</v>
      </c>
      <c r="H58" s="82"/>
      <c r="I58" s="100">
        <f>A58-C58</f>
        <v>-1288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2019-05-09T03:01:18Z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