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H51" i="3"/>
  <c r="H50"/>
  <c r="H49"/>
  <c r="H48"/>
  <c r="H47"/>
  <c r="H46"/>
  <c r="H45"/>
  <c r="E45"/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52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52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<sst xmlns="http://schemas.openxmlformats.org/spreadsheetml/2006/main" count="111" uniqueCount="97">
  <si>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</si>
  <si>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</si>
  <si>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</si>
  <si>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</si>
  <si>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</si>
  <si>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</si>
  <si>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</si>
  <si>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</si>
  <si>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</si>
  <si>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</si>
  <si>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</si>
  <si>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</si>
  <si>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</si>
  <si>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</si>
  <si>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</si>
  <si>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</si>
  <si>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</si>
  <si>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</si>
  <si>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</si>
  <si>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</si>
  <si>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</si>
  <si>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</si>
  <si>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</si>
  <si>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</si>
  <si>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</si>
  <si>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</si>
  <si>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</si>
  <si>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</si>
  <si>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</si>
  <si>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</si>
  <si>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</si>
  <si>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</si>
  <si>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</si>
  <si>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</si>
  <si>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</si>
  <si>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</si>
  <si>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</si>
  <si>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</si>
  <si>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</si>
  <si>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</si>
  <si>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</si>
  <si>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</si>
  <si>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</si>
  <si>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</si>
  <si>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</si>
  <si>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</si>
  <si>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</si>
  <si>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</si>
  <si>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</si>
  <si>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</si>
  <si>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</si>
  <si>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</si>
  <si>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</si>
  <si>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</si>
  <si>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</si>
  <si>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</si>
  <si>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</si>
  <si>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</si>
  <si>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</si>
  <si>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</si>
  <si>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</si>
  <si>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</si>
  <si>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</si>
  <si>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</si>
  <si>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</si>
  <si>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</si>
  <si>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</si>
  <si>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</si>
  <si>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</si>
  <si>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</si>
  <si>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</si>
  <si>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</si>
  <si>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</si>
  <si>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</si>
  <si>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</si>
  <si>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</si>
  <si>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</si>
  <si>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</si>
  <si>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</si>
  <si>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</si>
  <si>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</si>
  <si>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</si>
  <si>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</si>
  <si>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</si>
  <si>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</si>
  <si>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</si>
  <si>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</si>
  <si>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</si>
  <si>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房费</t>
    <phoneticPr fontId="1" type="noConversion"/>
  </si>
  <si>
    <t>餐费</t>
    <phoneticPr fontId="1" type="noConversion"/>
  </si>
  <si>
    <t>市内交通（自驾）</t>
    <phoneticPr fontId="1" type="noConversion"/>
  </si>
  <si>
    <t>自驾油票及往返高速费、停车费</t>
    <phoneticPr fontId="1" type="noConversion"/>
  </si>
  <si>
    <t>2018.5.12-13  5人</t>
    <phoneticPr fontId="1" type="noConversion"/>
  </si>
  <si>
    <t>上会补助</t>
  </si>
  <si>
    <t>打印费</t>
    <phoneticPr fontId="1" type="noConversion"/>
  </si>
  <si>
    <t>2018.5.12-13</t>
    <phoneticPr fontId="1" type="noConversion"/>
  </si>
  <si>
    <t>京郊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</si>
</sst>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52" workbookViewId="0">
      <selection activeCell="H55" sqref="H55"/>
    </sheetView>
  </sheetViews>
  <sheetFormatPr defaultRowHeight="21" customHeight="1"/>
  <cols>
    <col min="1" max="1" width="9" style="1"/>
    <col min="2" max="2" width="16.75" bestFit="1" customWidth="1"/>
    <col min="3" max="3" width="13.25" style="29" bestFit="1" customWidth="1"/>
    <col min="5" max="6" width="13.25" bestFit="1" customWidth="1"/>
    <col min="7" max="7" width="8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1" t="s">
        <v>73</v>
      </c>
      <c r="D2" s="81"/>
      <c r="E2" s="81"/>
      <c r="F2" s="81"/>
      <c r="G2" s="81"/>
      <c r="H2" s="81"/>
      <c r="I2" s="38"/>
      <c r="J2" s="38"/>
      <c r="K2" s="38"/>
      <c r="L2" s="38"/>
    </row>
    <row r="4" spans="1:12" ht="21" customHeight="1">
      <c r="H4" s="52" t="s">
        <v>78</v>
      </c>
      <c r="I4" s="52"/>
      <c r="J4" s="52" t="s">
        <v>79</v>
      </c>
    </row>
    <row r="5" spans="1:12" ht="21" customHeight="1">
      <c r="H5" s="53"/>
      <c r="I5" s="53"/>
      <c r="J5" s="53"/>
    </row>
    <row r="6" spans="1:12" ht="21" customHeight="1">
      <c r="A6" s="84" t="s">
        <v>45</v>
      </c>
      <c r="B6" s="71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71" t="s">
        <v>6</v>
      </c>
    </row>
    <row r="7" spans="1:12" ht="21" customHeight="1">
      <c r="A7" s="84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1"/>
    </row>
    <row r="8" spans="1:12" ht="21" customHeight="1">
      <c r="A8" s="80">
        <v>1</v>
      </c>
      <c r="B8" s="66" t="s">
        <v>2</v>
      </c>
      <c r="C8" s="68">
        <v>0</v>
      </c>
      <c r="D8" s="69"/>
      <c r="E8" s="6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72</v>
      </c>
    </row>
    <row r="9" spans="1:12" ht="21" customHeight="1">
      <c r="A9" s="80"/>
      <c r="B9" s="66"/>
      <c r="C9" s="68"/>
      <c r="D9" s="69"/>
      <c r="E9" s="6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80"/>
      <c r="B10" s="66"/>
      <c r="C10" s="68"/>
      <c r="D10" s="69"/>
      <c r="E10" s="6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80"/>
      <c r="B11" s="66"/>
      <c r="C11" s="68"/>
      <c r="D11" s="69"/>
      <c r="E11" s="6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80"/>
      <c r="B12" s="66"/>
      <c r="C12" s="68"/>
      <c r="D12" s="69"/>
      <c r="E12" s="6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57">
        <v>2</v>
      </c>
      <c r="B14" s="59" t="s">
        <v>48</v>
      </c>
      <c r="C14" s="61">
        <v>0</v>
      </c>
      <c r="D14" s="57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3" t="s">
        <v>64</v>
      </c>
    </row>
    <row r="15" spans="1:12" ht="21" customHeight="1">
      <c r="A15" s="58"/>
      <c r="B15" s="60"/>
      <c r="C15" s="62"/>
      <c r="D15" s="58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80">
        <v>3</v>
      </c>
      <c r="B17" s="66" t="s">
        <v>50</v>
      </c>
      <c r="C17" s="68">
        <v>0</v>
      </c>
      <c r="D17" s="69"/>
      <c r="E17" s="6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0" t="s">
        <v>65</v>
      </c>
    </row>
    <row r="18" spans="1:10" ht="21" customHeight="1">
      <c r="A18" s="80"/>
      <c r="B18" s="66"/>
      <c r="C18" s="68"/>
      <c r="D18" s="69"/>
      <c r="E18" s="68"/>
      <c r="F18" s="36">
        <v>0</v>
      </c>
      <c r="G18" s="36">
        <v>0</v>
      </c>
      <c r="H18" s="36">
        <f t="shared" si="0"/>
        <v>0</v>
      </c>
      <c r="I18" s="2"/>
      <c r="J18" s="64"/>
    </row>
    <row r="19" spans="1:10" ht="21" customHeight="1">
      <c r="A19" s="80"/>
      <c r="B19" s="66"/>
      <c r="C19" s="68"/>
      <c r="D19" s="69"/>
      <c r="E19" s="68"/>
      <c r="F19" s="36">
        <v>0</v>
      </c>
      <c r="G19" s="36">
        <v>0</v>
      </c>
      <c r="H19" s="36">
        <f t="shared" si="0"/>
        <v>0</v>
      </c>
      <c r="I19" s="2"/>
      <c r="J19" s="64"/>
    </row>
    <row r="20" spans="1:10" ht="21" customHeight="1">
      <c r="A20" s="80"/>
      <c r="B20" s="66"/>
      <c r="C20" s="68"/>
      <c r="D20" s="69"/>
      <c r="E20" s="68"/>
      <c r="F20" s="36">
        <v>0</v>
      </c>
      <c r="G20" s="36">
        <v>0</v>
      </c>
      <c r="H20" s="36">
        <f t="shared" si="0"/>
        <v>0</v>
      </c>
      <c r="I20" s="2"/>
      <c r="J20" s="64"/>
    </row>
    <row r="21" spans="1:10" s="31" customFormat="1" ht="21" customHeight="1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5"/>
    </row>
    <row r="22" spans="1:10" ht="21" customHeight="1">
      <c r="A22" s="80">
        <v>4</v>
      </c>
      <c r="B22" s="66" t="s">
        <v>4</v>
      </c>
      <c r="C22" s="68">
        <v>0</v>
      </c>
      <c r="D22" s="69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0" t="s">
        <v>66</v>
      </c>
    </row>
    <row r="23" spans="1:10" ht="21" customHeight="1">
      <c r="A23" s="80"/>
      <c r="B23" s="66"/>
      <c r="C23" s="68"/>
      <c r="D23" s="69"/>
      <c r="E23" s="68"/>
      <c r="F23" s="36">
        <v>0</v>
      </c>
      <c r="G23" s="36">
        <v>0</v>
      </c>
      <c r="H23" s="36">
        <f t="shared" si="0"/>
        <v>0</v>
      </c>
      <c r="I23" s="2"/>
      <c r="J23" s="64"/>
    </row>
    <row r="24" spans="1:10" s="31" customFormat="1" ht="21" customHeight="1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5"/>
    </row>
    <row r="25" spans="1:10" ht="21" customHeight="1">
      <c r="A25" s="57">
        <v>5</v>
      </c>
      <c r="B25" s="59" t="s">
        <v>53</v>
      </c>
      <c r="C25" s="61">
        <v>0</v>
      </c>
      <c r="D25" s="57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3" t="s">
        <v>67</v>
      </c>
    </row>
    <row r="26" spans="1:10" ht="21" customHeight="1">
      <c r="A26" s="58"/>
      <c r="B26" s="60"/>
      <c r="C26" s="62"/>
      <c r="D26" s="58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80">
        <v>6</v>
      </c>
      <c r="B28" s="66" t="s">
        <v>54</v>
      </c>
      <c r="C28" s="68">
        <v>0</v>
      </c>
      <c r="D28" s="69"/>
      <c r="E28" s="6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3" t="s">
        <v>68</v>
      </c>
    </row>
    <row r="29" spans="1:10" ht="21" customHeight="1">
      <c r="A29" s="80"/>
      <c r="B29" s="66"/>
      <c r="C29" s="68"/>
      <c r="D29" s="69"/>
      <c r="E29" s="68"/>
      <c r="F29" s="36">
        <v>0</v>
      </c>
      <c r="G29" s="36">
        <v>0</v>
      </c>
      <c r="H29" s="36">
        <f t="shared" si="0"/>
        <v>0</v>
      </c>
      <c r="I29" s="2"/>
      <c r="J29" s="64"/>
    </row>
    <row r="30" spans="1:10" ht="21" customHeight="1">
      <c r="A30" s="80"/>
      <c r="B30" s="66"/>
      <c r="C30" s="68"/>
      <c r="D30" s="69"/>
      <c r="E30" s="68"/>
      <c r="F30" s="36">
        <v>0</v>
      </c>
      <c r="G30" s="36">
        <v>0</v>
      </c>
      <c r="H30" s="36">
        <f t="shared" si="0"/>
        <v>0</v>
      </c>
      <c r="I30" s="2"/>
      <c r="J30" s="64"/>
    </row>
    <row r="31" spans="1:10" ht="21" customHeight="1">
      <c r="A31" s="80"/>
      <c r="B31" s="66"/>
      <c r="C31" s="68"/>
      <c r="D31" s="69"/>
      <c r="E31" s="68"/>
      <c r="F31" s="36">
        <v>0</v>
      </c>
      <c r="G31" s="36">
        <v>0</v>
      </c>
      <c r="H31" s="36">
        <f t="shared" si="0"/>
        <v>0</v>
      </c>
      <c r="I31" s="2"/>
      <c r="J31" s="64"/>
    </row>
    <row r="32" spans="1:10" s="31" customFormat="1" ht="21" customHeight="1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5"/>
    </row>
    <row r="33" spans="1:10" ht="21" customHeight="1">
      <c r="A33" s="80">
        <v>7</v>
      </c>
      <c r="B33" s="66" t="s">
        <v>55</v>
      </c>
      <c r="C33" s="68">
        <v>0</v>
      </c>
      <c r="D33" s="69"/>
      <c r="E33" s="6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4"/>
    </row>
    <row r="34" spans="1:10" ht="21" customHeight="1">
      <c r="A34" s="80"/>
      <c r="B34" s="66"/>
      <c r="C34" s="68"/>
      <c r="D34" s="69"/>
      <c r="E34" s="68"/>
      <c r="F34" s="36">
        <v>0</v>
      </c>
      <c r="G34" s="36">
        <v>0</v>
      </c>
      <c r="H34" s="36">
        <f t="shared" si="0"/>
        <v>0</v>
      </c>
      <c r="I34" s="2"/>
      <c r="J34" s="55"/>
    </row>
    <row r="35" spans="1:10" ht="21" customHeight="1">
      <c r="A35" s="80"/>
      <c r="B35" s="66"/>
      <c r="C35" s="68"/>
      <c r="D35" s="69"/>
      <c r="E35" s="68"/>
      <c r="F35" s="36">
        <v>0</v>
      </c>
      <c r="G35" s="36">
        <v>0</v>
      </c>
      <c r="H35" s="36">
        <f t="shared" si="0"/>
        <v>0</v>
      </c>
      <c r="I35" s="2"/>
      <c r="J35" s="55"/>
    </row>
    <row r="36" spans="1:10" ht="21" customHeight="1">
      <c r="A36" s="80"/>
      <c r="B36" s="66"/>
      <c r="C36" s="68"/>
      <c r="D36" s="69"/>
      <c r="E36" s="68"/>
      <c r="F36" s="36">
        <v>0</v>
      </c>
      <c r="G36" s="36">
        <v>0</v>
      </c>
      <c r="H36" s="36">
        <f t="shared" si="0"/>
        <v>0</v>
      </c>
      <c r="I36" s="2"/>
      <c r="J36" s="55"/>
    </row>
    <row r="37" spans="1:10" s="31" customFormat="1" ht="21" customHeight="1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6"/>
    </row>
    <row r="38" spans="1:10" ht="21" customHeight="1">
      <c r="A38" s="80">
        <v>8</v>
      </c>
      <c r="B38" s="66" t="s">
        <v>3</v>
      </c>
      <c r="C38" s="68">
        <v>0</v>
      </c>
      <c r="D38" s="69"/>
      <c r="E38" s="6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0" t="s">
        <v>69</v>
      </c>
    </row>
    <row r="39" spans="1:10" ht="21" customHeight="1">
      <c r="A39" s="80"/>
      <c r="B39" s="66"/>
      <c r="C39" s="68"/>
      <c r="D39" s="69"/>
      <c r="E39" s="68"/>
      <c r="F39" s="36">
        <v>0</v>
      </c>
      <c r="G39" s="36">
        <v>0</v>
      </c>
      <c r="H39" s="36">
        <f t="shared" si="0"/>
        <v>0</v>
      </c>
      <c r="I39" s="2"/>
      <c r="J39" s="64"/>
    </row>
    <row r="40" spans="1:10" s="31" customFormat="1" ht="21" customHeight="1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5"/>
    </row>
    <row r="41" spans="1:10" ht="21" customHeight="1">
      <c r="A41" s="80">
        <v>9</v>
      </c>
      <c r="B41" s="66" t="s">
        <v>57</v>
      </c>
      <c r="C41" s="68">
        <v>0</v>
      </c>
      <c r="D41" s="69"/>
      <c r="E41" s="6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3" t="s">
        <v>70</v>
      </c>
    </row>
    <row r="42" spans="1:10" ht="21" customHeight="1">
      <c r="A42" s="80"/>
      <c r="B42" s="66"/>
      <c r="C42" s="68"/>
      <c r="D42" s="69"/>
      <c r="E42" s="6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80"/>
      <c r="B43" s="66"/>
      <c r="C43" s="68"/>
      <c r="D43" s="69"/>
      <c r="E43" s="6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57">
        <v>10</v>
      </c>
      <c r="B45" s="66" t="s">
        <v>5</v>
      </c>
      <c r="C45" s="68">
        <v>24060</v>
      </c>
      <c r="D45" s="69">
        <v>1</v>
      </c>
      <c r="E45" s="68">
        <f t="shared" ref="E45:E51" si="19">C45*D45</f>
        <v>24060</v>
      </c>
      <c r="F45" s="50">
        <v>30500</v>
      </c>
      <c r="G45" s="50">
        <v>0</v>
      </c>
      <c r="H45" s="50">
        <f t="shared" ref="H45:H51" si="20">F45+G45</f>
        <v>30500</v>
      </c>
      <c r="I45" s="2" t="s">
        <v>88</v>
      </c>
      <c r="J45" s="54"/>
    </row>
    <row r="46" spans="1:10" ht="21" customHeight="1">
      <c r="A46" s="67"/>
      <c r="B46" s="66"/>
      <c r="C46" s="68"/>
      <c r="D46" s="69"/>
      <c r="E46" s="68"/>
      <c r="F46" s="50">
        <v>14094</v>
      </c>
      <c r="G46" s="50">
        <v>0</v>
      </c>
      <c r="H46" s="50">
        <f t="shared" si="20"/>
        <v>14094</v>
      </c>
      <c r="I46" s="2" t="s">
        <v>89</v>
      </c>
      <c r="J46" s="55"/>
    </row>
    <row r="47" spans="1:10" ht="21" customHeight="1">
      <c r="A47" s="67"/>
      <c r="B47" s="66"/>
      <c r="C47" s="68"/>
      <c r="D47" s="69"/>
      <c r="E47" s="68"/>
      <c r="F47" s="50">
        <v>0</v>
      </c>
      <c r="G47" s="50">
        <v>0</v>
      </c>
      <c r="H47" s="50">
        <f t="shared" si="20"/>
        <v>0</v>
      </c>
      <c r="I47" s="2"/>
      <c r="J47" s="55"/>
    </row>
    <row r="48" spans="1:10" ht="21" customHeight="1">
      <c r="A48" s="67"/>
      <c r="B48" s="66"/>
      <c r="C48" s="68"/>
      <c r="D48" s="69"/>
      <c r="E48" s="68"/>
      <c r="F48" s="50">
        <v>0</v>
      </c>
      <c r="G48" s="50">
        <v>0</v>
      </c>
      <c r="H48" s="50">
        <f t="shared" si="20"/>
        <v>0</v>
      </c>
      <c r="I48" s="2"/>
      <c r="J48" s="55"/>
    </row>
    <row r="49" spans="1:10" ht="21" customHeight="1">
      <c r="A49" s="67"/>
      <c r="B49" s="66"/>
      <c r="C49" s="68"/>
      <c r="D49" s="69"/>
      <c r="E49" s="68"/>
      <c r="F49" s="50">
        <v>0</v>
      </c>
      <c r="G49" s="50">
        <v>0</v>
      </c>
      <c r="H49" s="50">
        <f t="shared" si="20"/>
        <v>0</v>
      </c>
      <c r="I49" s="2"/>
      <c r="J49" s="55"/>
    </row>
    <row r="50" spans="1:10" ht="21" customHeight="1">
      <c r="A50" s="67"/>
      <c r="B50" s="66"/>
      <c r="C50" s="68"/>
      <c r="D50" s="69"/>
      <c r="E50" s="68"/>
      <c r="F50" s="50">
        <v>0</v>
      </c>
      <c r="G50" s="50">
        <v>0</v>
      </c>
      <c r="H50" s="50">
        <f t="shared" si="20"/>
        <v>0</v>
      </c>
      <c r="I50" s="2"/>
      <c r="J50" s="55"/>
    </row>
    <row r="51" spans="1:10" ht="21" customHeight="1">
      <c r="A51" s="58"/>
      <c r="B51" s="66"/>
      <c r="C51" s="68"/>
      <c r="D51" s="69"/>
      <c r="E51" s="68"/>
      <c r="F51" s="50">
        <v>0</v>
      </c>
      <c r="G51" s="50">
        <v>0</v>
      </c>
      <c r="H51" s="50">
        <f t="shared" si="20"/>
        <v>0</v>
      </c>
      <c r="I51" s="2"/>
      <c r="J51" s="55"/>
    </row>
    <row r="52" spans="1:10" s="31" customFormat="1" ht="21" customHeight="1">
      <c r="A52" s="34"/>
      <c r="B52" s="30" t="s">
        <v>62</v>
      </c>
      <c r="C52" s="37">
        <f>SUM(C45)</f>
        <v>24060</v>
      </c>
      <c r="D52" s="37">
        <f t="shared" ref="D52:E52" si="21">SUM(D45)</f>
        <v>1</v>
      </c>
      <c r="E52" s="37">
        <f t="shared" si="21"/>
        <v>24060</v>
      </c>
      <c r="F52" s="37">
        <f>SUM(F45:F51)</f>
        <v>44594</v>
      </c>
      <c r="G52" s="37">
        <f t="shared" ref="G52:H52" si="22">SUM(G45:G51)</f>
        <v>0</v>
      </c>
      <c r="H52" s="37">
        <f t="shared" si="22"/>
        <v>44594</v>
      </c>
      <c r="I52" s="35"/>
      <c r="J52" s="56"/>
    </row>
    <row r="53" spans="1:10" ht="21" customHeight="1">
      <c r="A53" s="34"/>
      <c r="B53" s="30" t="s">
        <v>63</v>
      </c>
      <c r="C53" s="37">
        <f>SUM(C52,C44,C40,C37,C32,C27,C24,C21,C16,C13)</f>
        <v>24060</v>
      </c>
      <c r="D53" s="37">
        <f t="shared" ref="D53:H53" si="23">SUM(D52,D44,D40,D37,D32,D27,D24,D21,D16,D13)</f>
        <v>1</v>
      </c>
      <c r="E53" s="37">
        <f t="shared" si="23"/>
        <v>24060</v>
      </c>
      <c r="F53" s="37">
        <f t="shared" si="23"/>
        <v>44594</v>
      </c>
      <c r="G53" s="37">
        <f t="shared" si="23"/>
        <v>0</v>
      </c>
      <c r="H53" s="37">
        <f t="shared" si="23"/>
        <v>44594</v>
      </c>
      <c r="I53" s="35"/>
      <c r="J53" s="39"/>
    </row>
    <row r="57" spans="1:10" ht="21" customHeight="1">
      <c r="A57" s="78" t="s">
        <v>12</v>
      </c>
      <c r="B57" s="79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2" t="s">
        <v>14</v>
      </c>
    </row>
    <row r="58" spans="1:10" ht="21" customHeight="1">
      <c r="A58" s="75">
        <f>E53</f>
        <v>24060</v>
      </c>
      <c r="B58" s="76"/>
      <c r="C58" s="76">
        <f>H53</f>
        <v>44594</v>
      </c>
      <c r="D58" s="76"/>
      <c r="E58" s="76">
        <f>F53</f>
        <v>44594</v>
      </c>
      <c r="F58" s="76"/>
      <c r="G58" s="76">
        <f>G53</f>
        <v>0</v>
      </c>
      <c r="H58" s="76"/>
      <c r="I58" s="33">
        <f>A58-C58</f>
        <v>-20534</v>
      </c>
    </row>
    <row r="60" spans="1:10" ht="21" customHeight="1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31" workbookViewId="0">
      <selection activeCell="K17" sqref="K1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1" t="s">
        <v>71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7"/>
      <c r="G5" s="97"/>
      <c r="H5" s="46" t="s">
        <v>20</v>
      </c>
      <c r="I5" s="8"/>
      <c r="J5" s="97"/>
      <c r="K5" s="98"/>
    </row>
    <row r="6" spans="2:11" ht="20.100000000000001" customHeight="1">
      <c r="B6" s="9"/>
      <c r="C6" s="10"/>
      <c r="D6" s="11" t="s">
        <v>21</v>
      </c>
      <c r="E6" s="11"/>
      <c r="F6" s="99"/>
      <c r="G6" s="99"/>
      <c r="H6" s="11" t="s">
        <v>22</v>
      </c>
      <c r="I6" s="10"/>
      <c r="J6" s="99"/>
      <c r="K6" s="100"/>
    </row>
    <row r="7" spans="2:11" ht="20.100000000000001" customHeight="1">
      <c r="B7" s="9"/>
      <c r="C7" s="10"/>
      <c r="D7" s="11" t="s">
        <v>23</v>
      </c>
      <c r="E7" s="11"/>
      <c r="F7" s="99"/>
      <c r="G7" s="99"/>
      <c r="H7" s="11" t="s">
        <v>24</v>
      </c>
      <c r="I7" s="12"/>
      <c r="J7" s="99"/>
      <c r="K7" s="100"/>
    </row>
    <row r="8" spans="2:11" ht="20.100000000000001" customHeight="1">
      <c r="B8" s="13"/>
      <c r="C8" s="14"/>
      <c r="D8" s="47"/>
      <c r="E8" s="47"/>
      <c r="F8" s="48"/>
      <c r="G8" s="48"/>
      <c r="H8" s="47" t="s">
        <v>80</v>
      </c>
      <c r="I8" s="49"/>
      <c r="J8" s="105"/>
      <c r="K8" s="10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7" t="s">
        <v>25</v>
      </c>
      <c r="C10" s="108"/>
      <c r="D10" s="16" t="s">
        <v>26</v>
      </c>
      <c r="E10" s="93" t="s">
        <v>27</v>
      </c>
      <c r="F10" s="95"/>
      <c r="G10" s="17" t="s">
        <v>28</v>
      </c>
      <c r="H10" s="18" t="s">
        <v>29</v>
      </c>
      <c r="I10" s="93" t="s">
        <v>30</v>
      </c>
      <c r="J10" s="95"/>
      <c r="K10" s="17" t="s">
        <v>31</v>
      </c>
    </row>
    <row r="11" spans="2:11" ht="20.100000000000001" customHeight="1">
      <c r="B11" s="91">
        <v>1</v>
      </c>
      <c r="C11" s="92"/>
      <c r="D11" s="101" t="s">
        <v>32</v>
      </c>
      <c r="E11" s="91" t="s">
        <v>33</v>
      </c>
      <c r="F11" s="92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91">
        <v>2</v>
      </c>
      <c r="C12" s="92"/>
      <c r="D12" s="102"/>
      <c r="E12" s="90" t="s">
        <v>90</v>
      </c>
      <c r="F12" s="90"/>
      <c r="G12" s="51">
        <v>430</v>
      </c>
      <c r="H12" s="51">
        <v>430</v>
      </c>
      <c r="I12" s="86"/>
      <c r="J12" s="87"/>
      <c r="K12" s="20" t="s">
        <v>91</v>
      </c>
    </row>
    <row r="13" spans="2:11" ht="20.100000000000001" customHeight="1">
      <c r="B13" s="91">
        <v>3</v>
      </c>
      <c r="C13" s="92"/>
      <c r="D13" s="102"/>
      <c r="E13" s="91" t="s">
        <v>35</v>
      </c>
      <c r="F13" s="92"/>
      <c r="G13" s="51">
        <v>0</v>
      </c>
      <c r="H13" s="51"/>
      <c r="I13" s="86"/>
      <c r="J13" s="87"/>
      <c r="K13" s="20" t="s">
        <v>34</v>
      </c>
    </row>
    <row r="14" spans="2:11" ht="20.100000000000001" customHeight="1">
      <c r="B14" s="91">
        <v>4</v>
      </c>
      <c r="C14" s="92"/>
      <c r="D14" s="102"/>
      <c r="E14" s="91" t="s">
        <v>36</v>
      </c>
      <c r="F14" s="92"/>
      <c r="G14" s="51">
        <v>204</v>
      </c>
      <c r="H14" s="51">
        <v>204</v>
      </c>
      <c r="I14" s="86"/>
      <c r="J14" s="87"/>
      <c r="K14" s="20" t="s">
        <v>92</v>
      </c>
    </row>
    <row r="15" spans="2:11" ht="20.100000000000001" customHeight="1">
      <c r="B15" s="91">
        <v>5</v>
      </c>
      <c r="C15" s="92"/>
      <c r="D15" s="101" t="s">
        <v>37</v>
      </c>
      <c r="E15" s="91" t="s">
        <v>93</v>
      </c>
      <c r="F15" s="92"/>
      <c r="G15" s="51">
        <v>0</v>
      </c>
      <c r="H15" s="51"/>
      <c r="I15" s="86"/>
      <c r="J15" s="87"/>
      <c r="K15" s="25"/>
    </row>
    <row r="16" spans="2:11" ht="20.100000000000001" customHeight="1">
      <c r="B16" s="91">
        <v>6</v>
      </c>
      <c r="C16" s="92"/>
      <c r="D16" s="102"/>
      <c r="E16" s="90" t="s">
        <v>94</v>
      </c>
      <c r="F16" s="90"/>
      <c r="G16" s="51">
        <v>360</v>
      </c>
      <c r="H16" s="51">
        <v>360</v>
      </c>
      <c r="I16" s="86"/>
      <c r="J16" s="87"/>
      <c r="K16" s="20"/>
    </row>
    <row r="17" spans="1:11" ht="20.100000000000001" customHeight="1">
      <c r="B17" s="91">
        <v>7</v>
      </c>
      <c r="C17" s="92"/>
      <c r="D17" s="103"/>
      <c r="E17" s="90"/>
      <c r="F17" s="90"/>
      <c r="G17" s="19">
        <v>0</v>
      </c>
      <c r="H17" s="19"/>
      <c r="I17" s="86"/>
      <c r="J17" s="87"/>
      <c r="K17" s="20"/>
    </row>
    <row r="18" spans="1:11" ht="20.100000000000001" customHeight="1">
      <c r="B18" s="93" t="s">
        <v>38</v>
      </c>
      <c r="C18" s="94"/>
      <c r="D18" s="94"/>
      <c r="E18" s="94"/>
      <c r="F18" s="95"/>
      <c r="G18" s="21">
        <f>SUM(G11:G17)</f>
        <v>994</v>
      </c>
      <c r="H18" s="21">
        <f>SUM(H11:H17)</f>
        <v>994</v>
      </c>
      <c r="I18" s="88">
        <f>SUM(I11:J17)</f>
        <v>0</v>
      </c>
      <c r="J18" s="8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6" t="s">
        <v>29</v>
      </c>
      <c r="C20" s="96"/>
      <c r="D20" s="96"/>
      <c r="E20" s="96"/>
      <c r="F20" s="96"/>
      <c r="G20" s="96" t="s">
        <v>39</v>
      </c>
      <c r="H20" s="96"/>
      <c r="I20" s="96"/>
      <c r="J20" s="96"/>
      <c r="K20" s="17" t="s">
        <v>40</v>
      </c>
    </row>
    <row r="21" spans="1:11" ht="20.100000000000001" customHeight="1">
      <c r="B21" s="85">
        <f>H18</f>
        <v>994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4">
        <f>SUM(B21:J21)</f>
        <v>994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41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8.75">
      <c r="A26" s="81" t="s">
        <v>81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8" spans="1:11" ht="20.100000000000001" customHeight="1">
      <c r="B28" s="7"/>
      <c r="C28" s="8"/>
      <c r="D28" s="46" t="s">
        <v>19</v>
      </c>
      <c r="E28" s="46"/>
      <c r="F28" s="97">
        <f>F5</f>
        <v>0</v>
      </c>
      <c r="G28" s="97"/>
      <c r="H28" s="46" t="s">
        <v>20</v>
      </c>
      <c r="I28" s="8"/>
      <c r="J28" s="97">
        <f>J5</f>
        <v>0</v>
      </c>
      <c r="K28" s="98"/>
    </row>
    <row r="29" spans="1:11" ht="20.100000000000001" customHeight="1">
      <c r="B29" s="9"/>
      <c r="C29" s="10"/>
      <c r="D29" s="11" t="s">
        <v>21</v>
      </c>
      <c r="E29" s="11"/>
      <c r="F29" s="99">
        <f>F6</f>
        <v>0</v>
      </c>
      <c r="G29" s="99"/>
      <c r="H29" s="11" t="s">
        <v>22</v>
      </c>
      <c r="I29" s="10"/>
      <c r="J29" s="99">
        <f>J6</f>
        <v>0</v>
      </c>
      <c r="K29" s="100"/>
    </row>
    <row r="30" spans="1:11" ht="20.100000000000001" customHeight="1">
      <c r="B30" s="9"/>
      <c r="C30" s="10"/>
      <c r="D30" s="11" t="s">
        <v>23</v>
      </c>
      <c r="E30" s="11"/>
      <c r="F30" s="99">
        <f>F7</f>
        <v>0</v>
      </c>
      <c r="G30" s="99"/>
      <c r="H30" s="11" t="s">
        <v>24</v>
      </c>
      <c r="I30" s="12"/>
      <c r="J30" s="99">
        <f>J7</f>
        <v>0</v>
      </c>
      <c r="K30" s="100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80</v>
      </c>
      <c r="I31" s="49"/>
      <c r="J31" s="105">
        <f>J8</f>
        <v>0</v>
      </c>
      <c r="K31" s="106"/>
    </row>
    <row r="32" spans="1:11" ht="20.100000000000001" customHeight="1"/>
    <row r="33" spans="2:11" ht="20.100000000000001" customHeight="1">
      <c r="B33" s="90"/>
      <c r="C33" s="90"/>
      <c r="D33" s="44" t="s">
        <v>86</v>
      </c>
      <c r="E33" s="90" t="s">
        <v>87</v>
      </c>
      <c r="F33" s="90"/>
      <c r="G33" s="19" t="s">
        <v>85</v>
      </c>
      <c r="H33" s="19" t="s">
        <v>83</v>
      </c>
      <c r="I33" s="104" t="s">
        <v>84</v>
      </c>
      <c r="J33" s="104"/>
      <c r="K33" s="45" t="s">
        <v>82</v>
      </c>
    </row>
    <row r="34" spans="2:11" ht="20.100000000000001" customHeight="1">
      <c r="B34" s="90">
        <v>1</v>
      </c>
      <c r="C34" s="90"/>
      <c r="D34" s="43" t="s">
        <v>96</v>
      </c>
      <c r="E34" s="90" t="s">
        <v>95</v>
      </c>
      <c r="F34" s="90"/>
      <c r="G34" s="19">
        <v>200</v>
      </c>
      <c r="H34" s="19">
        <v>2</v>
      </c>
      <c r="I34" s="86">
        <f>G34*H34</f>
        <v>400</v>
      </c>
      <c r="J34" s="87"/>
      <c r="K34" s="25"/>
    </row>
    <row r="35" spans="2:11" ht="20.100000000000001" customHeight="1">
      <c r="B35" s="90">
        <v>2</v>
      </c>
      <c r="C35" s="90"/>
      <c r="D35" s="43"/>
      <c r="E35" s="90"/>
      <c r="F35" s="90"/>
      <c r="G35" s="19">
        <v>0</v>
      </c>
      <c r="H35" s="19"/>
      <c r="I35" s="86">
        <f t="shared" ref="I35:I36" si="0">G35*H35</f>
        <v>0</v>
      </c>
      <c r="J35" s="87"/>
      <c r="K35" s="25"/>
    </row>
    <row r="36" spans="2:11" ht="20.100000000000001" customHeight="1">
      <c r="B36" s="90">
        <v>3</v>
      </c>
      <c r="C36" s="90"/>
      <c r="D36" s="43"/>
      <c r="E36" s="90"/>
      <c r="F36" s="90"/>
      <c r="G36" s="19">
        <v>0</v>
      </c>
      <c r="H36" s="19"/>
      <c r="I36" s="86">
        <f t="shared" si="0"/>
        <v>0</v>
      </c>
      <c r="J36" s="87"/>
      <c r="K36" s="25"/>
    </row>
    <row r="37" spans="2:11" ht="20.100000000000001" customHeight="1">
      <c r="B37" s="93" t="s">
        <v>38</v>
      </c>
      <c r="C37" s="94"/>
      <c r="D37" s="94"/>
      <c r="E37" s="94"/>
      <c r="F37" s="95"/>
      <c r="G37" s="21"/>
      <c r="H37" s="21">
        <f>SUM(H19:H36)</f>
        <v>2</v>
      </c>
      <c r="I37" s="88">
        <f>SUM(I34:J36)</f>
        <v>400</v>
      </c>
      <c r="J37" s="89"/>
      <c r="K37" s="22"/>
    </row>
    <row r="38" spans="2:11" ht="20.100000000000001" customHeight="1">
      <c r="B38" s="15" t="s">
        <v>41</v>
      </c>
      <c r="C38" s="15"/>
      <c r="D38" s="15"/>
      <c r="E38" s="15"/>
      <c r="F38" s="15" t="s">
        <v>42</v>
      </c>
      <c r="G38" s="15" t="s">
        <v>43</v>
      </c>
      <c r="H38" s="15"/>
      <c r="I38" s="15"/>
      <c r="J38" s="15" t="s">
        <v>44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范瑞芬</cp:lastModifiedBy>
  <cp:lastPrinted>2017-09-06T05:53:56Z</cp:lastPrinted>
  <dcterms:created xsi:type="dcterms:W3CDTF">2014-04-15T08:52:03Z</dcterms:created>
  <dcterms:modified xsi:type="dcterms:W3CDTF">2018-05-21T08:58:26Z</dcterms:modified>
</cp:coreProperties>
</file>