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康辉工作\2024年\0519  南京  伤口半年会\"/>
    </mc:Choice>
  </mc:AlternateContent>
  <xr:revisionPtr revIDLastSave="0" documentId="13_ncr:1_{849E4478-400B-4CF6-A4A7-1487E24C47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3" i="4" l="1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<sst xmlns="http://schemas.openxmlformats.org/spreadsheetml/2006/main" count="168" uniqueCount="96">
  <si>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</si>
  <si>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</si>
  <si>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</si>
  <si>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</si>
  <si>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</si>
  <si>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</si>
  <si>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</si>
  <si>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</si>
  <si>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</si>
  <si>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</si>
  <si>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</si>
  <si>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</si>
  <si>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</si>
  <si>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</si>
  <si>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</si>
  <si>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</si>
  <si>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</si>
  <si>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</si>
  <si>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</si>
  <si>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</si>
  <si>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</si>
  <si>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</si>
  <si>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</si>
  <si>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</si>
  <si>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</si>
  <si>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</si>
  <si>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</si>
  <si>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</si>
  <si>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</si>
  <si>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</si>
  <si>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</si>
  <si>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</si>
  <si>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</si>
  <si>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</si>
  <si>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</si>
  <si>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</si>
  <si>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</si>
  <si>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</si>
  <si>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</si>
  <si>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</si>
  <si>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</si>
  <si>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</si>
  <si>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</si>
  <si>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</si>
  <si>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</si>
  <si>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</si>
  <si>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</si>
  <si>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</si>
  <si>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</si>
  <si>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</si>
  <si>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</si>
  <si>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</si>
  <si>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</si>
  <si>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</si>
  <si>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</si>
  <si>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</si>
  <si>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</si>
  <si>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</si>
  <si>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</si>
  <si>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</si>
  <si>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</si>
  <si>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</si>
  <si>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</si>
  <si>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</si>
  <si>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</si>
  <si>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</si>
  <si>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</si>
  <si>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</si>
  <si>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</si>
  <si>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</si>
  <si>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</si>
  <si>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</si>
  <si>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</si>
  <si>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</si>
  <si>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</si>
  <si>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</si>
  <si>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</si>
  <si>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</si>
  <si>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</si>
  <si>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</si>
  <si>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</si>
  <si>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</si>
  <si>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客户报销</t>
    <phoneticPr fontId="15" type="noConversion"/>
  </si>
  <si>
    <t>会议日期：2月1日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</si>
  <si>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</si>
  <si>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</si>
  <si>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</si>
  <si>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</si>
  <si>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</si>
  <si>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</si>
  <si>
    <t>团号：HMJB-240201-QSK219</t>
    <phoneticPr fontId="15" type="noConversion"/>
  </si>
  <si>
    <t>药品</t>
    <phoneticPr fontId="15" type="noConversion"/>
  </si>
  <si>
    <t>打印制作</t>
    <phoneticPr fontId="15" type="noConversion"/>
  </si>
  <si>
    <t>采买</t>
    <phoneticPr fontId="15" type="noConversion"/>
  </si>
  <si>
    <t xml:space="preserve">团号：HMJB-240518-KLB219	</t>
    <phoneticPr fontId="15" type="noConversion"/>
  </si>
  <si>
    <t>会议日期：3月18日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</si>
</sst>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M8" sqref="M8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94</v>
      </c>
      <c r="I4" s="76"/>
      <c r="J4" s="75" t="s">
        <v>95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2030</v>
      </c>
      <c r="G45" s="34">
        <v>0</v>
      </c>
      <c r="H45" s="34">
        <f t="shared" si="0"/>
        <v>2030</v>
      </c>
      <c r="I45" s="47" t="s">
        <v>82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2030</v>
      </c>
      <c r="G52" s="37">
        <f t="shared" ref="G52:H52" si="21">SUM(G45:G51)</f>
        <v>0</v>
      </c>
      <c r="H52" s="37">
        <f t="shared" si="21"/>
        <v>2030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2030</v>
      </c>
      <c r="G53" s="37">
        <f t="shared" si="22"/>
        <v>0</v>
      </c>
      <c r="H53" s="37">
        <f t="shared" si="22"/>
        <v>2030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2030</v>
      </c>
      <c r="D58" s="58"/>
      <c r="E58" s="58">
        <f>F53</f>
        <v>2030</v>
      </c>
      <c r="F58" s="58"/>
      <c r="G58" s="58">
        <f>G53</f>
        <v>0</v>
      </c>
      <c r="H58" s="58"/>
      <c r="I58" s="46">
        <f>A58-C58</f>
        <v>-2030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90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61.3</v>
      </c>
      <c r="G45" s="34">
        <v>0</v>
      </c>
      <c r="H45" s="34">
        <f t="shared" si="0"/>
        <v>61.3</v>
      </c>
      <c r="I45" s="47" t="s">
        <v>91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633</v>
      </c>
      <c r="G46" s="34">
        <v>0</v>
      </c>
      <c r="H46" s="34">
        <f t="shared" si="0"/>
        <v>633</v>
      </c>
      <c r="I46" s="47" t="s">
        <v>92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215.68</v>
      </c>
      <c r="G47" s="34">
        <v>0</v>
      </c>
      <c r="H47" s="34">
        <f t="shared" si="0"/>
        <v>215.68</v>
      </c>
      <c r="I47" s="47" t="s">
        <v>93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909.98</v>
      </c>
      <c r="G52" s="37">
        <f t="shared" ref="G52:H52" si="18">SUM(G45:G51)</f>
        <v>0</v>
      </c>
      <c r="H52" s="37">
        <f t="shared" si="18"/>
        <v>909.98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909.98</v>
      </c>
      <c r="G53" s="37">
        <f t="shared" si="19"/>
        <v>0</v>
      </c>
      <c r="H53" s="37">
        <f t="shared" si="19"/>
        <v>909.98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909.98</v>
      </c>
      <c r="D58" s="58"/>
      <c r="E58" s="58">
        <f>F53</f>
        <v>909.98</v>
      </c>
      <c r="F58" s="58"/>
      <c r="G58" s="58">
        <f>G53</f>
        <v>0</v>
      </c>
      <c r="H58" s="58"/>
      <c r="I58" s="46">
        <f>A58-C58</f>
        <v>-909.98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 t="s">
        <v>84</v>
      </c>
      <c r="G5" s="82"/>
      <c r="H5" s="5" t="s">
        <v>53</v>
      </c>
      <c r="I5" s="4"/>
      <c r="J5" s="82" t="s">
        <v>85</v>
      </c>
      <c r="K5" s="83"/>
    </row>
    <row r="6" spans="2:11" ht="19.95" customHeight="1" x14ac:dyDescent="0.25">
      <c r="B6" s="6"/>
      <c r="C6" s="7"/>
      <c r="D6" s="8" t="s">
        <v>54</v>
      </c>
      <c r="E6" s="8"/>
      <c r="F6" s="84" t="s">
        <v>86</v>
      </c>
      <c r="G6" s="84"/>
      <c r="H6" s="8" t="s">
        <v>55</v>
      </c>
      <c r="I6" s="7"/>
      <c r="J6" s="84" t="s">
        <v>87</v>
      </c>
      <c r="K6" s="85"/>
    </row>
    <row r="7" spans="2:11" ht="19.95" customHeight="1" x14ac:dyDescent="0.25">
      <c r="B7" s="6"/>
      <c r="C7" s="7"/>
      <c r="D7" s="8" t="s">
        <v>56</v>
      </c>
      <c r="E7" s="8"/>
      <c r="F7" s="84" t="s">
        <v>88</v>
      </c>
      <c r="G7" s="84"/>
      <c r="H7" s="8" t="s">
        <v>57</v>
      </c>
      <c r="I7" s="7"/>
      <c r="J7" s="86">
        <v>45342</v>
      </c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 t="s">
        <v>89</v>
      </c>
      <c r="K8" s="88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19.95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19.95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19.95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19.95" customHeight="1" x14ac:dyDescent="0.25">
      <c r="B14" s="91">
        <v>4</v>
      </c>
      <c r="C14" s="92"/>
      <c r="D14" s="102"/>
      <c r="E14" s="91" t="s">
        <v>71</v>
      </c>
      <c r="F14" s="92"/>
      <c r="G14" s="16">
        <v>156.30000000000001</v>
      </c>
      <c r="H14" s="16">
        <v>156.30000000000001</v>
      </c>
      <c r="I14" s="93"/>
      <c r="J14" s="94"/>
      <c r="K14" s="21" t="s">
        <v>72</v>
      </c>
    </row>
    <row r="15" spans="2:11" ht="19.95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19.95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19.95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19.95" customHeight="1" x14ac:dyDescent="0.25">
      <c r="B18" s="89" t="s">
        <v>41</v>
      </c>
      <c r="C18" s="96"/>
      <c r="D18" s="96"/>
      <c r="E18" s="96"/>
      <c r="F18" s="90"/>
      <c r="G18" s="17">
        <f>SUM(G11:G17)</f>
        <v>156.30000000000001</v>
      </c>
      <c r="H18" s="17">
        <f>SUM(H11:H17)</f>
        <v>156.30000000000001</v>
      </c>
      <c r="I18" s="97">
        <f>SUM(I11:J17)</f>
        <v>0</v>
      </c>
      <c r="J18" s="98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19.95" customHeight="1" x14ac:dyDescent="0.25">
      <c r="B21" s="100">
        <f>H18</f>
        <v>156.30000000000001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19.95" customHeight="1" x14ac:dyDescent="0.25"/>
    <row r="33" spans="2:11" ht="19.95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19.95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19.95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19.95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19.95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2024-05-29T06:52:02Z</cp:lastPrinted>
  <dcterms:created xsi:type="dcterms:W3CDTF">2014-04-15T08:52:00Z</dcterms:created>
  <dcterms:modified xsi:type="dcterms:W3CDTF">2024-05-29T06:52:05Z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