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5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<sst xmlns="http://schemas.openxmlformats.org/spreadsheetml/2006/main" count="130" uniqueCount="77">
  <si>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</si>
  <si>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</si>
  <si>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</si>
  <si>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</si>
  <si>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</si>
  <si>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</si>
  <si>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</si>
  <si>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</si>
  <si>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</si>
  <si>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</si>
  <si>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</si>
  <si>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</si>
  <si>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</si>
  <si>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</si>
  <si>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</si>
  <si>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</si>
  <si>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</si>
  <si>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</si>
  <si>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</si>
  <si>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</si>
  <si>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</si>
  <si>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</si>
  <si>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</si>
  <si>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</si>
  <si>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王润泽餐费</t>
  </si>
  <si>
    <t>需提供刷卡联、菜单（小票）</t>
  </si>
  <si>
    <t>明星咖啡</t>
  </si>
  <si>
    <t>可乐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</si>
  <si>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</si>
  <si>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</si>
  <si>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</si>
  <si>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</si>
  <si>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</si>
  <si>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</si>
  <si>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</si>
  <si>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</si>
  <si>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</si>
  <si>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</si>
  <si>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</si>
  <si>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</si>
  <si>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</si>
  <si>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</si>
  <si>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</si>
  <si>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</si>
  <si>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</si>
  <si>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贾威豪货拉拉</t>
  </si>
  <si>
    <t>贾威豪快递费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</si>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</sst>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74" zoomScaleNormal="74" topLeftCell="A30" workbookViewId="0">
      <selection activeCell="Q40" sqref="Q40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 t="shared" ref="H6:H12" si="0">F6+G6</f>
        <v>0</v>
      </c>
      <c r="I6" s="86"/>
      <c r="J6" s="87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 t="shared" si="0"/>
        <v>0</v>
      </c>
      <c r="I7" s="86"/>
      <c r="J7" s="88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 t="shared" si="0"/>
        <v>0</v>
      </c>
      <c r="I8" s="86"/>
      <c r="J8" s="88"/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6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6"/>
      <c r="J10" s="88"/>
    </row>
    <row r="11" s="56" customFormat="1" customHeight="1" spans="1:10">
      <c r="A11" s="68"/>
      <c r="B11" s="69" t="s">
        <v>16</v>
      </c>
      <c r="C11" s="70">
        <f>SUM(C6)</f>
        <v>0</v>
      </c>
      <c r="D11" s="70">
        <f t="shared" ref="D11:H11" si="1">SUM(D6)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0"/>
        <v>0</v>
      </c>
      <c r="I11" s="89"/>
      <c r="J11" s="90"/>
    </row>
    <row r="12" customHeight="1" spans="1:10">
      <c r="A12" s="71">
        <v>2</v>
      </c>
      <c r="B12" s="72" t="s">
        <v>17</v>
      </c>
      <c r="C12" s="73">
        <v>0</v>
      </c>
      <c r="D12" s="71"/>
      <c r="E12" s="73">
        <f>C12*D12</f>
        <v>0</v>
      </c>
      <c r="F12" s="66">
        <v>0</v>
      </c>
      <c r="G12" s="66">
        <v>0</v>
      </c>
      <c r="H12" s="66">
        <f t="shared" si="0"/>
        <v>0</v>
      </c>
      <c r="I12" s="86"/>
      <c r="J12" s="87" t="s">
        <v>18</v>
      </c>
    </row>
    <row r="13" customHeight="1" spans="1:10">
      <c r="A13" s="74"/>
      <c r="B13" s="75"/>
      <c r="C13" s="76"/>
      <c r="D13" s="74"/>
      <c r="E13" s="76"/>
      <c r="F13" s="66">
        <v>0</v>
      </c>
      <c r="G13" s="66">
        <v>0</v>
      </c>
      <c r="H13" s="66">
        <f t="shared" ref="H13:H23" si="2">F13+G13</f>
        <v>0</v>
      </c>
      <c r="I13" s="86"/>
      <c r="J13" s="88"/>
    </row>
    <row r="14" s="56" customFormat="1" customHeight="1" spans="1:10">
      <c r="A14" s="68"/>
      <c r="B14" s="69" t="s">
        <v>19</v>
      </c>
      <c r="C14" s="70">
        <f>SUM(C12)</f>
        <v>0</v>
      </c>
      <c r="D14" s="70">
        <f t="shared" ref="D14:E14" si="3">SUM(D12)</f>
        <v>0</v>
      </c>
      <c r="E14" s="70">
        <f t="shared" si="3"/>
        <v>0</v>
      </c>
      <c r="F14" s="70">
        <f>SUM(F12:F13)</f>
        <v>0</v>
      </c>
      <c r="G14" s="70">
        <f t="shared" ref="G14:H14" si="4">SUM(G12:G13)</f>
        <v>0</v>
      </c>
      <c r="H14" s="70">
        <f t="shared" si="2"/>
        <v>0</v>
      </c>
      <c r="I14" s="89"/>
      <c r="J14" s="90"/>
    </row>
    <row r="15" customHeight="1" spans="1:10">
      <c r="A15" s="64">
        <v>3</v>
      </c>
      <c r="B15" s="65" t="s">
        <v>20</v>
      </c>
      <c r="C15" s="66">
        <v>0</v>
      </c>
      <c r="D15" s="67"/>
      <c r="E15" s="66">
        <f>C15*D15</f>
        <v>0</v>
      </c>
      <c r="F15" s="66">
        <v>0</v>
      </c>
      <c r="G15" s="66">
        <v>0</v>
      </c>
      <c r="H15" s="66">
        <f t="shared" si="2"/>
        <v>0</v>
      </c>
      <c r="I15" s="86"/>
      <c r="J15" s="91" t="s">
        <v>21</v>
      </c>
    </row>
    <row r="16" customHeight="1" spans="1:10">
      <c r="A16" s="64"/>
      <c r="B16" s="65"/>
      <c r="C16" s="66"/>
      <c r="D16" s="67"/>
      <c r="E16" s="66"/>
      <c r="F16" s="66">
        <v>0</v>
      </c>
      <c r="G16" s="66">
        <v>0</v>
      </c>
      <c r="H16" s="66">
        <f t="shared" si="2"/>
        <v>0</v>
      </c>
      <c r="I16" s="86"/>
      <c r="J16" s="92"/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2"/>
        <v>0</v>
      </c>
      <c r="I17" s="86"/>
      <c r="J17" s="92"/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2"/>
        <v>0</v>
      </c>
      <c r="I18" s="86"/>
      <c r="J18" s="92"/>
    </row>
    <row r="19" s="56" customFormat="1" customHeight="1" spans="1:10">
      <c r="A19" s="68"/>
      <c r="B19" s="69" t="s">
        <v>22</v>
      </c>
      <c r="C19" s="70">
        <f>SUM(C15)</f>
        <v>0</v>
      </c>
      <c r="D19" s="70">
        <f t="shared" ref="D19:H19" si="5">SUM(D15)</f>
        <v>0</v>
      </c>
      <c r="E19" s="70">
        <f t="shared" si="5"/>
        <v>0</v>
      </c>
      <c r="F19" s="70">
        <f t="shared" si="5"/>
        <v>0</v>
      </c>
      <c r="G19" s="70">
        <f t="shared" si="5"/>
        <v>0</v>
      </c>
      <c r="H19" s="70">
        <f t="shared" si="2"/>
        <v>0</v>
      </c>
      <c r="I19" s="89"/>
      <c r="J19" s="93"/>
    </row>
    <row r="20" customHeight="1" spans="1:10">
      <c r="A20" s="64">
        <v>4</v>
      </c>
      <c r="B20" s="65" t="s">
        <v>23</v>
      </c>
      <c r="C20" s="66">
        <v>0</v>
      </c>
      <c r="D20" s="67"/>
      <c r="E20" s="66">
        <f>C20*D20</f>
        <v>0</v>
      </c>
      <c r="F20" s="66">
        <v>513.8</v>
      </c>
      <c r="G20" s="66">
        <v>0</v>
      </c>
      <c r="H20" s="66">
        <f t="shared" si="2"/>
        <v>513.8</v>
      </c>
      <c r="I20" s="86" t="s">
        <v>24</v>
      </c>
      <c r="J20" s="91" t="s">
        <v>25</v>
      </c>
    </row>
    <row r="21" customHeight="1" spans="1:10">
      <c r="A21" s="64"/>
      <c r="B21" s="65"/>
      <c r="C21" s="66"/>
      <c r="D21" s="67"/>
      <c r="E21" s="66"/>
      <c r="F21" s="66">
        <v>156</v>
      </c>
      <c r="G21" s="66">
        <v>0</v>
      </c>
      <c r="H21" s="66">
        <f t="shared" si="2"/>
        <v>156</v>
      </c>
      <c r="I21" s="86" t="s">
        <v>26</v>
      </c>
      <c r="J21" s="94"/>
    </row>
    <row r="22" customHeight="1" spans="1:10">
      <c r="A22" s="64"/>
      <c r="B22" s="65"/>
      <c r="C22" s="66"/>
      <c r="D22" s="67"/>
      <c r="E22" s="66"/>
      <c r="F22" s="66">
        <f>27+29</f>
        <v>56</v>
      </c>
      <c r="G22" s="66">
        <v>4.5</v>
      </c>
      <c r="H22" s="66">
        <f>F22+G22</f>
        <v>60.5</v>
      </c>
      <c r="I22" s="86" t="s">
        <v>27</v>
      </c>
      <c r="J22" s="92"/>
    </row>
    <row r="23" s="56" customFormat="1" customHeight="1" spans="1:10">
      <c r="A23" s="68"/>
      <c r="B23" s="69" t="s">
        <v>28</v>
      </c>
      <c r="C23" s="70">
        <f>SUM(C20)</f>
        <v>0</v>
      </c>
      <c r="D23" s="70">
        <f t="shared" ref="D23:H23" si="6">SUM(D20)</f>
        <v>0</v>
      </c>
      <c r="E23" s="70">
        <f t="shared" si="6"/>
        <v>0</v>
      </c>
      <c r="F23" s="70">
        <f>SUM(F20:F22)</f>
        <v>725.8</v>
      </c>
      <c r="G23" s="70">
        <f>SUM(G20:G22)</f>
        <v>4.5</v>
      </c>
      <c r="H23" s="70">
        <f>F23+G23</f>
        <v>730.3</v>
      </c>
      <c r="I23" s="89"/>
      <c r="J23" s="93"/>
    </row>
    <row r="24" customHeight="1" spans="1:10">
      <c r="A24" s="71">
        <v>5</v>
      </c>
      <c r="B24" s="72" t="s">
        <v>29</v>
      </c>
      <c r="C24" s="73">
        <v>0</v>
      </c>
      <c r="D24" s="71"/>
      <c r="E24" s="73">
        <f t="shared" ref="E22:E44" si="7">C24*D24</f>
        <v>0</v>
      </c>
      <c r="F24" s="66">
        <v>0</v>
      </c>
      <c r="G24" s="66">
        <v>0</v>
      </c>
      <c r="H24" s="66">
        <f>F24+G24</f>
        <v>0</v>
      </c>
      <c r="I24" s="86"/>
      <c r="J24" s="87" t="s">
        <v>30</v>
      </c>
    </row>
    <row r="25" customHeight="1" spans="1:10">
      <c r="A25" s="74"/>
      <c r="B25" s="75"/>
      <c r="C25" s="76"/>
      <c r="D25" s="74"/>
      <c r="E25" s="76"/>
      <c r="F25" s="66">
        <v>0</v>
      </c>
      <c r="G25" s="66">
        <v>0</v>
      </c>
      <c r="H25" s="66">
        <f t="shared" ref="H25:H37" si="8">F25+G25</f>
        <v>0</v>
      </c>
      <c r="I25" s="86"/>
      <c r="J25" s="88"/>
    </row>
    <row r="26" s="56" customFormat="1" customHeight="1" spans="1:10">
      <c r="A26" s="68"/>
      <c r="B26" s="69" t="s">
        <v>31</v>
      </c>
      <c r="C26" s="70">
        <f>SUM(C24)</f>
        <v>0</v>
      </c>
      <c r="D26" s="70">
        <f t="shared" ref="D26:E26" si="9">SUM(D24)</f>
        <v>0</v>
      </c>
      <c r="E26" s="70">
        <f t="shared" si="9"/>
        <v>0</v>
      </c>
      <c r="F26" s="70">
        <f>SUM(F24:F25)</f>
        <v>0</v>
      </c>
      <c r="G26" s="70">
        <f t="shared" ref="G26:H26" si="10">SUM(G24:G25)</f>
        <v>0</v>
      </c>
      <c r="H26" s="70">
        <f t="shared" si="8"/>
        <v>0</v>
      </c>
      <c r="I26" s="89"/>
      <c r="J26" s="90"/>
    </row>
    <row r="27" customHeight="1" spans="1:10">
      <c r="A27" s="64">
        <v>6</v>
      </c>
      <c r="B27" s="65" t="s">
        <v>32</v>
      </c>
      <c r="C27" s="66">
        <v>0</v>
      </c>
      <c r="D27" s="67"/>
      <c r="E27" s="66">
        <f t="shared" si="7"/>
        <v>0</v>
      </c>
      <c r="F27" s="66">
        <v>0</v>
      </c>
      <c r="G27" s="66">
        <v>0</v>
      </c>
      <c r="H27" s="66">
        <f t="shared" si="8"/>
        <v>0</v>
      </c>
      <c r="I27" s="86"/>
      <c r="J27" s="87" t="s">
        <v>33</v>
      </c>
    </row>
    <row r="28" customHeight="1" spans="1:10">
      <c r="A28" s="64"/>
      <c r="B28" s="65"/>
      <c r="C28" s="66"/>
      <c r="D28" s="67"/>
      <c r="E28" s="66"/>
      <c r="F28" s="66">
        <v>0</v>
      </c>
      <c r="G28" s="66">
        <v>0</v>
      </c>
      <c r="H28" s="66">
        <f t="shared" si="8"/>
        <v>0</v>
      </c>
      <c r="I28" s="86"/>
      <c r="J28" s="92"/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8"/>
        <v>0</v>
      </c>
      <c r="I29" s="86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8"/>
        <v>0</v>
      </c>
      <c r="I30" s="86"/>
      <c r="J30" s="92"/>
    </row>
    <row r="31" s="56" customFormat="1" customHeight="1" spans="1:10">
      <c r="A31" s="68"/>
      <c r="B31" s="69" t="s">
        <v>34</v>
      </c>
      <c r="C31" s="70">
        <f>SUM(C27)</f>
        <v>0</v>
      </c>
      <c r="D31" s="70">
        <f t="shared" ref="D31:H31" si="11">SUM(D27)</f>
        <v>0</v>
      </c>
      <c r="E31" s="70">
        <f t="shared" si="11"/>
        <v>0</v>
      </c>
      <c r="F31" s="70">
        <f t="shared" si="11"/>
        <v>0</v>
      </c>
      <c r="G31" s="70">
        <f t="shared" si="11"/>
        <v>0</v>
      </c>
      <c r="H31" s="70">
        <f t="shared" si="8"/>
        <v>0</v>
      </c>
      <c r="I31" s="89"/>
      <c r="J31" s="93"/>
    </row>
    <row r="32" customHeight="1" spans="1:10">
      <c r="A32" s="64">
        <v>7</v>
      </c>
      <c r="B32" s="65" t="s">
        <v>35</v>
      </c>
      <c r="C32" s="66">
        <v>0</v>
      </c>
      <c r="D32" s="67"/>
      <c r="E32" s="66">
        <f t="shared" si="7"/>
        <v>0</v>
      </c>
      <c r="F32" s="66">
        <v>0</v>
      </c>
      <c r="G32" s="66">
        <v>0</v>
      </c>
      <c r="H32" s="66">
        <f t="shared" si="8"/>
        <v>0</v>
      </c>
      <c r="I32" s="86"/>
      <c r="J32" s="95"/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8"/>
        <v>0</v>
      </c>
      <c r="I33" s="86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8"/>
        <v>0</v>
      </c>
      <c r="I34" s="86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8"/>
        <v>0</v>
      </c>
      <c r="I35" s="86"/>
      <c r="J35" s="96"/>
    </row>
    <row r="36" s="56" customFormat="1" customHeight="1" spans="1:10">
      <c r="A36" s="68"/>
      <c r="B36" s="69" t="s">
        <v>36</v>
      </c>
      <c r="C36" s="70">
        <f>SUM(C32)</f>
        <v>0</v>
      </c>
      <c r="D36" s="70">
        <f t="shared" ref="D36:H36" si="12">SUM(D32)</f>
        <v>0</v>
      </c>
      <c r="E36" s="70">
        <f t="shared" si="12"/>
        <v>0</v>
      </c>
      <c r="F36" s="70">
        <f t="shared" si="12"/>
        <v>0</v>
      </c>
      <c r="G36" s="70">
        <f t="shared" si="12"/>
        <v>0</v>
      </c>
      <c r="H36" s="70">
        <f t="shared" si="8"/>
        <v>0</v>
      </c>
      <c r="I36" s="89"/>
      <c r="J36" s="97"/>
    </row>
    <row r="37" customHeight="1" spans="1:10">
      <c r="A37" s="64">
        <v>8</v>
      </c>
      <c r="B37" s="65" t="s">
        <v>37</v>
      </c>
      <c r="C37" s="66">
        <v>0</v>
      </c>
      <c r="D37" s="67"/>
      <c r="E37" s="66">
        <f t="shared" si="7"/>
        <v>0</v>
      </c>
      <c r="F37" s="66">
        <v>0</v>
      </c>
      <c r="G37" s="66">
        <v>0</v>
      </c>
      <c r="H37" s="66">
        <f t="shared" si="8"/>
        <v>0</v>
      </c>
      <c r="I37" s="86"/>
      <c r="J37" s="91" t="s">
        <v>38</v>
      </c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ref="H38:H43" si="13">F38+G38</f>
        <v>0</v>
      </c>
      <c r="I38" s="86"/>
      <c r="J38" s="92"/>
    </row>
    <row r="39" s="56" customFormat="1" customHeight="1" spans="1:10">
      <c r="A39" s="68"/>
      <c r="B39" s="69" t="s">
        <v>39</v>
      </c>
      <c r="C39" s="70">
        <f>SUM(C37)</f>
        <v>0</v>
      </c>
      <c r="D39" s="70">
        <f t="shared" ref="D39:H39" si="14">SUM(D37)</f>
        <v>0</v>
      </c>
      <c r="E39" s="70">
        <f t="shared" si="14"/>
        <v>0</v>
      </c>
      <c r="F39" s="70">
        <f t="shared" si="14"/>
        <v>0</v>
      </c>
      <c r="G39" s="70">
        <f t="shared" si="14"/>
        <v>0</v>
      </c>
      <c r="H39" s="70">
        <f t="shared" si="13"/>
        <v>0</v>
      </c>
      <c r="I39" s="89"/>
      <c r="J39" s="93"/>
    </row>
    <row r="40" customHeight="1" spans="1:10">
      <c r="A40" s="64">
        <v>9</v>
      </c>
      <c r="B40" s="65" t="s">
        <v>40</v>
      </c>
      <c r="C40" s="66">
        <v>0</v>
      </c>
      <c r="D40" s="67"/>
      <c r="E40" s="66">
        <f t="shared" si="7"/>
        <v>0</v>
      </c>
      <c r="F40" s="66">
        <v>0</v>
      </c>
      <c r="G40" s="66">
        <v>0</v>
      </c>
      <c r="H40" s="66">
        <f t="shared" si="13"/>
        <v>0</v>
      </c>
      <c r="I40" s="86"/>
      <c r="J40" s="87" t="s">
        <v>41</v>
      </c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13"/>
        <v>0</v>
      </c>
      <c r="I41" s="86"/>
      <c r="J41" s="88"/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13"/>
        <v>0</v>
      </c>
      <c r="I42" s="86"/>
      <c r="J42" s="88"/>
    </row>
    <row r="43" s="56" customFormat="1" customHeight="1" spans="1:10">
      <c r="A43" s="68"/>
      <c r="B43" s="69" t="s">
        <v>42</v>
      </c>
      <c r="C43" s="70">
        <f>SUM(C40)</f>
        <v>0</v>
      </c>
      <c r="D43" s="70">
        <f t="shared" ref="D43:H43" si="15">SUM(D40)</f>
        <v>0</v>
      </c>
      <c r="E43" s="70">
        <f t="shared" si="15"/>
        <v>0</v>
      </c>
      <c r="F43" s="70">
        <f t="shared" si="15"/>
        <v>0</v>
      </c>
      <c r="G43" s="70">
        <f t="shared" si="15"/>
        <v>0</v>
      </c>
      <c r="H43" s="70">
        <f t="shared" si="13"/>
        <v>0</v>
      </c>
      <c r="I43" s="89"/>
      <c r="J43" s="90"/>
    </row>
    <row r="44" customHeight="1" spans="1:10">
      <c r="A44" s="71">
        <v>10</v>
      </c>
      <c r="B44" s="65" t="s">
        <v>43</v>
      </c>
      <c r="C44" s="66">
        <v>0</v>
      </c>
      <c r="D44" s="67"/>
      <c r="E44" s="66">
        <f t="shared" si="7"/>
        <v>0</v>
      </c>
      <c r="F44" s="66">
        <v>102</v>
      </c>
      <c r="G44">
        <v>0</v>
      </c>
      <c r="H44" s="66">
        <v>0</v>
      </c>
      <c r="I44" s="24" t="s">
        <v>44</v>
      </c>
      <c r="J44" s="95"/>
    </row>
    <row r="45" customHeight="1" spans="1:10">
      <c r="A45" s="77"/>
      <c r="B45" s="65"/>
      <c r="C45" s="66"/>
      <c r="D45" s="67"/>
      <c r="E45" s="66"/>
      <c r="F45" s="66">
        <v>323</v>
      </c>
      <c r="G45" s="66">
        <v>0</v>
      </c>
      <c r="H45" s="66">
        <f t="shared" ref="H45:H51" si="16">F45+G45</f>
        <v>323</v>
      </c>
      <c r="I45" s="86" t="s">
        <v>44</v>
      </c>
      <c r="J45" s="96"/>
    </row>
    <row r="46" customHeight="1" spans="1:10">
      <c r="A46" s="77"/>
      <c r="B46" s="65"/>
      <c r="C46" s="66"/>
      <c r="D46" s="67"/>
      <c r="E46" s="66"/>
      <c r="F46" s="66">
        <v>59.95</v>
      </c>
      <c r="G46" s="66">
        <v>0</v>
      </c>
      <c r="H46" s="66">
        <f t="shared" si="16"/>
        <v>59.95</v>
      </c>
      <c r="I46" s="86" t="s">
        <v>45</v>
      </c>
      <c r="J46" s="96"/>
    </row>
    <row r="47" customHeight="1" spans="1:10">
      <c r="A47" s="77"/>
      <c r="B47" s="65"/>
      <c r="C47" s="66"/>
      <c r="D47" s="67"/>
      <c r="E47" s="66"/>
      <c r="F47" s="66">
        <v>40.88</v>
      </c>
      <c r="G47" s="66">
        <v>0</v>
      </c>
      <c r="H47" s="66">
        <f t="shared" si="16"/>
        <v>40.88</v>
      </c>
      <c r="I47" s="86" t="s">
        <v>45</v>
      </c>
      <c r="J47" s="96"/>
    </row>
    <row r="48" customHeight="1" spans="1:10">
      <c r="A48" s="77"/>
      <c r="B48" s="65"/>
      <c r="C48" s="66"/>
      <c r="D48" s="67"/>
      <c r="E48" s="66"/>
      <c r="F48" s="66">
        <v>29</v>
      </c>
      <c r="G48" s="66">
        <v>0</v>
      </c>
      <c r="H48" s="66">
        <f t="shared" si="16"/>
        <v>29</v>
      </c>
      <c r="I48" s="86" t="s">
        <v>46</v>
      </c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6"/>
        <v>0</v>
      </c>
      <c r="I49" s="86"/>
      <c r="J49" s="96"/>
    </row>
    <row r="50" customHeight="1" spans="1:10">
      <c r="A50" s="74"/>
      <c r="B50" s="65"/>
      <c r="C50" s="66"/>
      <c r="D50" s="67"/>
      <c r="E50" s="66"/>
      <c r="F50" s="66">
        <v>0</v>
      </c>
      <c r="G50" s="66">
        <v>0</v>
      </c>
      <c r="H50" s="66">
        <f t="shared" si="16"/>
        <v>0</v>
      </c>
      <c r="I50" s="86"/>
      <c r="J50" s="96"/>
    </row>
    <row r="51" s="56" customFormat="1" customHeight="1" spans="1:10">
      <c r="A51" s="68"/>
      <c r="B51" s="69" t="s">
        <v>47</v>
      </c>
      <c r="C51" s="70">
        <f>SUM(C44)</f>
        <v>0</v>
      </c>
      <c r="D51" s="70">
        <f>SUM(D44)</f>
        <v>0</v>
      </c>
      <c r="E51" s="70">
        <f>SUM(E44)</f>
        <v>0</v>
      </c>
      <c r="F51" s="70">
        <f>SUM(F44:F50)</f>
        <v>554.83</v>
      </c>
      <c r="G51" s="70">
        <f>SUM(G44:G50)</f>
        <v>0</v>
      </c>
      <c r="H51" s="70">
        <f t="shared" si="16"/>
        <v>554.83</v>
      </c>
      <c r="I51" s="89"/>
      <c r="J51" s="97"/>
    </row>
    <row r="52" customHeight="1" spans="1:10">
      <c r="A52" s="68"/>
      <c r="B52" s="69" t="s">
        <v>48</v>
      </c>
      <c r="C52" s="70">
        <f>SUM(C51,C43,C39,C36,C31,C26,C23,C19,C14,C11)</f>
        <v>0</v>
      </c>
      <c r="D52" s="70">
        <f t="shared" ref="D52:H52" si="17">SUM(D51,D43,D39,D36,D31,D26,D23,D19,D14,D11)</f>
        <v>0</v>
      </c>
      <c r="E52" s="70">
        <f t="shared" si="17"/>
        <v>0</v>
      </c>
      <c r="F52" s="70">
        <f t="shared" si="17"/>
        <v>1280.63</v>
      </c>
      <c r="G52" s="70">
        <f t="shared" si="17"/>
        <v>4.5</v>
      </c>
      <c r="H52" s="70">
        <f t="shared" si="17"/>
        <v>1285.13</v>
      </c>
      <c r="I52" s="89"/>
      <c r="J52" s="98"/>
    </row>
    <row r="56" customHeight="1" spans="1:9">
      <c r="A56" s="78" t="s">
        <v>49</v>
      </c>
      <c r="B56" s="79"/>
      <c r="C56" s="80" t="s">
        <v>50</v>
      </c>
      <c r="D56" s="80"/>
      <c r="E56" s="80" t="s">
        <v>51</v>
      </c>
      <c r="F56" s="80"/>
      <c r="G56" s="80" t="s">
        <v>52</v>
      </c>
      <c r="H56" s="80"/>
      <c r="I56" s="99" t="s">
        <v>53</v>
      </c>
    </row>
    <row r="57" customHeight="1" spans="1:9">
      <c r="A57" s="81">
        <f>E52</f>
        <v>0</v>
      </c>
      <c r="B57" s="82"/>
      <c r="C57" s="82">
        <f>H52</f>
        <v>1285.13</v>
      </c>
      <c r="D57" s="82"/>
      <c r="E57" s="82">
        <f>F52</f>
        <v>1280.63</v>
      </c>
      <c r="F57" s="82"/>
      <c r="G57" s="82">
        <f>G52</f>
        <v>4.5</v>
      </c>
      <c r="H57" s="82"/>
      <c r="I57" s="100">
        <f>A57-C57</f>
        <v>-1285.13</v>
      </c>
    </row>
  </sheetData>
  <mergeCells count="75">
    <mergeCell ref="C2:H2"/>
    <mergeCell ref="I3:J3"/>
    <mergeCell ref="C4:E4"/>
    <mergeCell ref="F4:I4"/>
    <mergeCell ref="A56:B56"/>
    <mergeCell ref="C56:D56"/>
    <mergeCell ref="E56:F56"/>
    <mergeCell ref="G56:H56"/>
    <mergeCell ref="A57:B57"/>
    <mergeCell ref="C57:D57"/>
    <mergeCell ref="E57:F57"/>
    <mergeCell ref="G57:H57"/>
    <mergeCell ref="A4:A5"/>
    <mergeCell ref="A6:A10"/>
    <mergeCell ref="A12:A13"/>
    <mergeCell ref="A15:A18"/>
    <mergeCell ref="A20:A22"/>
    <mergeCell ref="A24:A25"/>
    <mergeCell ref="A27:A30"/>
    <mergeCell ref="A32:A35"/>
    <mergeCell ref="A37:A38"/>
    <mergeCell ref="A40:A42"/>
    <mergeCell ref="A44:A50"/>
    <mergeCell ref="B4:B5"/>
    <mergeCell ref="B6:B10"/>
    <mergeCell ref="B12:B13"/>
    <mergeCell ref="B15:B18"/>
    <mergeCell ref="B20:B22"/>
    <mergeCell ref="B24:B25"/>
    <mergeCell ref="B27:B30"/>
    <mergeCell ref="B32:B35"/>
    <mergeCell ref="B37:B38"/>
    <mergeCell ref="B40:B42"/>
    <mergeCell ref="B44:B50"/>
    <mergeCell ref="C6:C10"/>
    <mergeCell ref="C12:C13"/>
    <mergeCell ref="C15:C18"/>
    <mergeCell ref="C20:C22"/>
    <mergeCell ref="C24:C25"/>
    <mergeCell ref="C27:C30"/>
    <mergeCell ref="C32:C35"/>
    <mergeCell ref="C37:C38"/>
    <mergeCell ref="C40:C42"/>
    <mergeCell ref="C44:C50"/>
    <mergeCell ref="D6:D10"/>
    <mergeCell ref="D12:D13"/>
    <mergeCell ref="D15:D18"/>
    <mergeCell ref="D20:D22"/>
    <mergeCell ref="D24:D25"/>
    <mergeCell ref="D27:D30"/>
    <mergeCell ref="D32:D35"/>
    <mergeCell ref="D37:D38"/>
    <mergeCell ref="D40:D42"/>
    <mergeCell ref="D44:D50"/>
    <mergeCell ref="E6:E10"/>
    <mergeCell ref="E12:E13"/>
    <mergeCell ref="E15:E18"/>
    <mergeCell ref="E20:E22"/>
    <mergeCell ref="E24:E25"/>
    <mergeCell ref="E27:E30"/>
    <mergeCell ref="E32:E35"/>
    <mergeCell ref="E37:E38"/>
    <mergeCell ref="E40:E42"/>
    <mergeCell ref="E44:E50"/>
    <mergeCell ref="J4:J5"/>
    <mergeCell ref="J6:J11"/>
    <mergeCell ref="J12:J14"/>
    <mergeCell ref="J15:J19"/>
    <mergeCell ref="J20:J23"/>
    <mergeCell ref="J24:J26"/>
    <mergeCell ref="J27:J31"/>
    <mergeCell ref="J32:J36"/>
    <mergeCell ref="J37:J39"/>
    <mergeCell ref="J40:J43"/>
    <mergeCell ref="J44:J51"/>
  </mergeCells>
  <pageMargins left="0.7" right="0.7" top="0.75" bottom="0.75" header="0.3" footer="0.3"/>
  <pageSetup paperSize="9" scale="59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55</v>
      </c>
      <c r="E8" s="9"/>
      <c r="F8" s="22"/>
      <c r="G8" s="22"/>
      <c r="H8" s="9" t="s">
        <v>56</v>
      </c>
      <c r="I8" s="8"/>
      <c r="J8" s="22"/>
      <c r="K8" s="47"/>
    </row>
    <row r="9" ht="18.75" customHeight="1" spans="2:11">
      <c r="B9" s="7"/>
      <c r="C9" s="8"/>
      <c r="D9" s="9" t="s">
        <v>57</v>
      </c>
      <c r="E9" s="9"/>
      <c r="F9" s="22"/>
      <c r="G9" s="22"/>
      <c r="H9" s="9" t="s">
        <v>58</v>
      </c>
      <c r="I9" s="8"/>
      <c r="J9" s="22"/>
      <c r="K9" s="47"/>
    </row>
    <row r="10" ht="18.75" customHeight="1" spans="2:11">
      <c r="B10" s="7"/>
      <c r="C10" s="8"/>
      <c r="D10" s="9" t="s">
        <v>59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60</v>
      </c>
      <c r="E13" s="12" t="s">
        <v>61</v>
      </c>
      <c r="F13" s="13"/>
      <c r="G13" s="20" t="s">
        <v>62</v>
      </c>
      <c r="H13" s="13" t="s">
        <v>63</v>
      </c>
      <c r="I13" s="12" t="s">
        <v>64</v>
      </c>
      <c r="J13" s="13"/>
      <c r="K13" s="20" t="s">
        <v>65</v>
      </c>
    </row>
    <row r="14" ht="18" customHeight="1" spans="2:11">
      <c r="B14" s="14">
        <v>1</v>
      </c>
      <c r="C14" s="15"/>
      <c r="D14" s="16" t="s">
        <v>66</v>
      </c>
      <c r="E14" s="23" t="s">
        <v>67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67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68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68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68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68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68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68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68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68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68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68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68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68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68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68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68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68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43</v>
      </c>
      <c r="E32" s="23" t="s">
        <v>44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68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48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63</v>
      </c>
      <c r="C36" s="20"/>
      <c r="D36" s="20"/>
      <c r="E36" s="20"/>
      <c r="F36" s="20"/>
      <c r="G36" s="20" t="s">
        <v>69</v>
      </c>
      <c r="H36" s="20"/>
      <c r="I36" s="20"/>
      <c r="J36" s="20"/>
      <c r="K36" s="20" t="s">
        <v>70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71</v>
      </c>
      <c r="C39" s="8"/>
      <c r="D39" s="8"/>
      <c r="E39" s="8"/>
      <c r="F39" s="8" t="s">
        <v>72</v>
      </c>
      <c r="G39" s="8" t="s">
        <v>73</v>
      </c>
      <c r="H39" s="8"/>
      <c r="I39" s="8"/>
      <c r="J39" s="8" t="s">
        <v>74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75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55</v>
      </c>
      <c r="E8" s="9"/>
      <c r="F8" s="22"/>
      <c r="G8" s="22"/>
      <c r="H8" s="9" t="s">
        <v>56</v>
      </c>
      <c r="I8" s="8"/>
      <c r="J8" s="22"/>
      <c r="K8" s="30"/>
    </row>
    <row r="9" ht="18.75" customHeight="1" spans="2:11">
      <c r="B9" s="7"/>
      <c r="C9" s="8"/>
      <c r="D9" s="9" t="s">
        <v>57</v>
      </c>
      <c r="E9" s="9"/>
      <c r="F9" s="22"/>
      <c r="G9" s="22"/>
      <c r="H9" s="9" t="s">
        <v>58</v>
      </c>
      <c r="I9" s="8"/>
      <c r="J9" s="22"/>
      <c r="K9" s="30"/>
    </row>
    <row r="10" ht="18.75" customHeight="1" spans="2:11">
      <c r="B10" s="7"/>
      <c r="C10" s="8"/>
      <c r="D10" s="9" t="s">
        <v>59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60</v>
      </c>
      <c r="E13" s="12" t="s">
        <v>61</v>
      </c>
      <c r="F13" s="13"/>
      <c r="G13" s="20" t="s">
        <v>62</v>
      </c>
      <c r="H13" s="13" t="s">
        <v>63</v>
      </c>
      <c r="I13" s="12" t="s">
        <v>64</v>
      </c>
      <c r="J13" s="13"/>
      <c r="K13" s="33" t="s">
        <v>65</v>
      </c>
    </row>
    <row r="14" ht="18" customHeight="1" spans="2:11">
      <c r="B14" s="14">
        <v>1</v>
      </c>
      <c r="C14" s="15"/>
      <c r="D14" s="16" t="s">
        <v>76</v>
      </c>
      <c r="E14" s="23" t="s">
        <v>67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67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43</v>
      </c>
      <c r="E16" s="23" t="s">
        <v>68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68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68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44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48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63</v>
      </c>
      <c r="C23" s="20"/>
      <c r="D23" s="20"/>
      <c r="E23" s="20"/>
      <c r="F23" s="20"/>
      <c r="G23" s="20" t="s">
        <v>69</v>
      </c>
      <c r="H23" s="20"/>
      <c r="I23" s="20"/>
      <c r="J23" s="20"/>
      <c r="K23" s="33" t="s">
        <v>70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71</v>
      </c>
      <c r="C26" s="8"/>
      <c r="D26" s="8"/>
      <c r="E26" s="8"/>
      <c r="F26" s="8" t="s">
        <v>72</v>
      </c>
      <c r="G26" s="8" t="s">
        <v>73</v>
      </c>
      <c r="H26" s="8"/>
      <c r="I26" s="8"/>
      <c r="J26" s="8" t="s">
        <v>74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2025-12-04T14:30:41Z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822356348F5E7869912A31695C5DF033_43</vt:lpwstr>
  </property>
</Properties>
</file>