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<sst xmlns="http://schemas.openxmlformats.org/spreadsheetml/2006/main" count="101">
  <si>
    <t>【员工差旅报销单】</t>
  </si>
  <si>
    <t>姓名:</t>
  </si>
  <si>
    <t>姚艺婷</t>
  </si>
  <si>
    <t>职位:</t>
  </si>
  <si>
    <t>助理</t>
  </si>
  <si>
    <t>发生地:</t>
  </si>
  <si>
    <t>武汉</t>
  </si>
  <si>
    <t>部门:</t>
  </si>
  <si>
    <t>上海事业部</t>
  </si>
  <si>
    <t>发生日期:</t>
  </si>
  <si>
    <t>7.16-7.20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</si>
  <si>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</si>
  <si>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</si>
  <si>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</si>
  <si>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</si>
  <si>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</si>
  <si>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</si>
  <si>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</si>
  <si>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</si>
  <si>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</si>
  <si>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</si>
  <si>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</si>
  <si>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</si>
  <si>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姚艺婷 回程火车票</t>
  </si>
  <si>
    <t>袁巧云 回程火车票</t>
  </si>
  <si>
    <t>市内交通（打车）</t>
  </si>
  <si>
    <t>姚艺婷7.16 家-火车站 （5元过路费）</t>
  </si>
  <si>
    <t>姚艺婷7.16 住宿酒店-主会场（运送物料）</t>
  </si>
  <si>
    <t>张羽7.19 主会场-光明万丽酒店</t>
  </si>
  <si>
    <t>姚艺婷7.19 主会场-万达嘉华酒店</t>
  </si>
  <si>
    <t>姚艺婷7.20 主会场-万达嘉华酒店</t>
  </si>
  <si>
    <t>姚艺婷7.20 万达嘉华酒店-汉口站</t>
  </si>
  <si>
    <t>姚艺婷7.20 火车站-家 （5元过路费）</t>
  </si>
  <si>
    <t>餐费</t>
  </si>
  <si>
    <t>姚艺婷 7.16餐费</t>
  </si>
  <si>
    <t>姚艺婷 袁巧云 7.20 餐费</t>
  </si>
  <si>
    <t>姚艺婷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</si>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</sst>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17" borderId="22" applyNumberFormat="0" applyAlignment="0" applyProtection="0">
      <alignment vertical="center"/>
    </xf>
    <xf numFmtId="0" fontId="20" fillId="17" borderId="18" applyNumberFormat="0" applyAlignment="0" applyProtection="0">
      <alignment vertical="center"/>
    </xf>
    <xf numFmtId="0" fontId="25" fillId="27" borderId="20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vertical="center"/>
    </xf>
    <xf numFmtId="0" fontId="8" fillId="6" borderId="7" xfId="50" applyFont="1" applyFill="1" applyBorder="1" applyAlignment="1">
      <alignment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zoomScale="110" zoomScaleNormal="110" workbookViewId="0">
      <selection activeCell="G26" sqref="G2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7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8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9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90"/>
      <c r="J7" s="91">
        <v>42939</v>
      </c>
      <c r="K7" s="89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92"/>
      <c r="J8" s="93" t="s">
        <v>13</v>
      </c>
      <c r="K8" s="94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335.5</v>
      </c>
      <c r="H11" s="73">
        <f>G11</f>
        <v>335.5</v>
      </c>
      <c r="I11" s="95">
        <v>0</v>
      </c>
      <c r="J11" s="96"/>
      <c r="K11" s="97" t="s">
        <v>23</v>
      </c>
    </row>
    <row r="12" ht="20.1" customHeight="1" spans="2:11">
      <c r="B12" s="70">
        <v>2</v>
      </c>
      <c r="C12" s="71"/>
      <c r="D12" s="74"/>
      <c r="E12" s="70" t="s">
        <v>22</v>
      </c>
      <c r="F12" s="71"/>
      <c r="G12" s="73">
        <v>335.5</v>
      </c>
      <c r="H12" s="73">
        <f>G12</f>
        <v>335.5</v>
      </c>
      <c r="I12" s="95">
        <v>0</v>
      </c>
      <c r="J12" s="96"/>
      <c r="K12" s="97" t="s">
        <v>24</v>
      </c>
    </row>
    <row r="13" ht="28.5" spans="2:11">
      <c r="B13" s="70">
        <v>3</v>
      </c>
      <c r="C13" s="71"/>
      <c r="D13" s="75"/>
      <c r="E13" s="76" t="s">
        <v>25</v>
      </c>
      <c r="F13" s="76"/>
      <c r="G13" s="73">
        <v>179</v>
      </c>
      <c r="H13" s="73">
        <f>G13</f>
        <v>179</v>
      </c>
      <c r="I13" s="95">
        <v>0</v>
      </c>
      <c r="J13" s="96"/>
      <c r="K13" s="98" t="s">
        <v>26</v>
      </c>
    </row>
    <row r="14" ht="28.5" spans="2:11">
      <c r="B14" s="70">
        <v>4</v>
      </c>
      <c r="C14" s="71"/>
      <c r="D14" s="75"/>
      <c r="E14" s="76" t="s">
        <v>25</v>
      </c>
      <c r="F14" s="76"/>
      <c r="G14" s="73">
        <v>24</v>
      </c>
      <c r="H14" s="73">
        <v>24</v>
      </c>
      <c r="I14" s="95">
        <v>0</v>
      </c>
      <c r="J14" s="96"/>
      <c r="K14" s="99" t="s">
        <v>27</v>
      </c>
    </row>
    <row r="15" spans="2:11">
      <c r="B15" s="70">
        <v>5</v>
      </c>
      <c r="C15" s="71"/>
      <c r="D15" s="75"/>
      <c r="E15" s="76" t="s">
        <v>25</v>
      </c>
      <c r="F15" s="76"/>
      <c r="G15" s="73">
        <v>70.34</v>
      </c>
      <c r="H15" s="73">
        <f>G15</f>
        <v>70.34</v>
      </c>
      <c r="I15" s="95">
        <v>0</v>
      </c>
      <c r="J15" s="96"/>
      <c r="K15" s="98" t="s">
        <v>28</v>
      </c>
    </row>
    <row r="16" spans="2:11">
      <c r="B16" s="70">
        <v>6</v>
      </c>
      <c r="C16" s="71"/>
      <c r="D16" s="75"/>
      <c r="E16" s="76" t="s">
        <v>25</v>
      </c>
      <c r="F16" s="76"/>
      <c r="G16" s="73">
        <v>24</v>
      </c>
      <c r="H16" s="73">
        <f>G16</f>
        <v>24</v>
      </c>
      <c r="I16" s="95">
        <v>0</v>
      </c>
      <c r="J16" s="96"/>
      <c r="K16" s="98" t="s">
        <v>29</v>
      </c>
    </row>
    <row r="17" spans="2:11">
      <c r="B17" s="70">
        <v>7</v>
      </c>
      <c r="C17" s="71"/>
      <c r="D17" s="75"/>
      <c r="E17" s="76" t="s">
        <v>25</v>
      </c>
      <c r="F17" s="76"/>
      <c r="G17" s="73">
        <v>63</v>
      </c>
      <c r="H17" s="73">
        <f>G17</f>
        <v>63</v>
      </c>
      <c r="I17" s="95">
        <v>0</v>
      </c>
      <c r="J17" s="96"/>
      <c r="K17" s="98" t="s">
        <v>30</v>
      </c>
    </row>
    <row r="18" spans="2:11">
      <c r="B18" s="70">
        <v>8</v>
      </c>
      <c r="C18" s="71"/>
      <c r="D18" s="75"/>
      <c r="E18" s="76" t="s">
        <v>25</v>
      </c>
      <c r="F18" s="76"/>
      <c r="G18" s="73">
        <v>68.91</v>
      </c>
      <c r="H18" s="73">
        <f>G18</f>
        <v>68.91</v>
      </c>
      <c r="I18" s="95">
        <v>0</v>
      </c>
      <c r="J18" s="96"/>
      <c r="K18" s="98" t="s">
        <v>31</v>
      </c>
    </row>
    <row r="19" ht="28.5" spans="2:11">
      <c r="B19" s="70">
        <v>9</v>
      </c>
      <c r="C19" s="71"/>
      <c r="D19" s="75"/>
      <c r="E19" s="76" t="s">
        <v>25</v>
      </c>
      <c r="F19" s="76"/>
      <c r="G19" s="73">
        <v>164</v>
      </c>
      <c r="H19" s="73">
        <f>G19</f>
        <v>164</v>
      </c>
      <c r="I19" s="95">
        <v>0</v>
      </c>
      <c r="J19" s="96"/>
      <c r="K19" s="98" t="s">
        <v>32</v>
      </c>
    </row>
    <row r="20" spans="2:11">
      <c r="B20" s="70">
        <v>10</v>
      </c>
      <c r="C20" s="71"/>
      <c r="D20" s="75"/>
      <c r="E20" s="77" t="s">
        <v>33</v>
      </c>
      <c r="F20" s="78"/>
      <c r="G20" s="73">
        <v>50</v>
      </c>
      <c r="H20" s="73">
        <v>50</v>
      </c>
      <c r="I20" s="95">
        <v>0</v>
      </c>
      <c r="J20" s="96"/>
      <c r="K20" s="98" t="s">
        <v>34</v>
      </c>
    </row>
    <row r="21" spans="2:11">
      <c r="B21" s="70">
        <v>11</v>
      </c>
      <c r="C21" s="71"/>
      <c r="D21" s="75"/>
      <c r="E21" s="77" t="s">
        <v>33</v>
      </c>
      <c r="F21" s="78"/>
      <c r="G21" s="73">
        <v>152</v>
      </c>
      <c r="H21" s="73">
        <f>G21</f>
        <v>152</v>
      </c>
      <c r="I21" s="95">
        <v>0</v>
      </c>
      <c r="J21" s="96"/>
      <c r="K21" s="98" t="s">
        <v>35</v>
      </c>
    </row>
    <row r="22" spans="2:11">
      <c r="B22" s="70">
        <v>12</v>
      </c>
      <c r="C22" s="71"/>
      <c r="D22" s="75"/>
      <c r="E22" s="77" t="s">
        <v>33</v>
      </c>
      <c r="F22" s="78"/>
      <c r="G22" s="73">
        <v>129.38</v>
      </c>
      <c r="H22" s="73">
        <v>0</v>
      </c>
      <c r="I22" s="95">
        <f>G22</f>
        <v>129.38</v>
      </c>
      <c r="J22" s="96"/>
      <c r="K22" s="98" t="s">
        <v>36</v>
      </c>
    </row>
    <row r="23" spans="2:11">
      <c r="B23" s="70">
        <v>13</v>
      </c>
      <c r="C23" s="71"/>
      <c r="D23" s="79" t="s">
        <v>37</v>
      </c>
      <c r="E23" s="76" t="s">
        <v>38</v>
      </c>
      <c r="F23" s="76"/>
      <c r="G23" s="73">
        <v>0</v>
      </c>
      <c r="H23" s="73">
        <v>0</v>
      </c>
      <c r="I23" s="95">
        <v>0</v>
      </c>
      <c r="J23" s="96"/>
      <c r="K23" s="98"/>
    </row>
    <row r="24" ht="20.1" customHeight="1" spans="2:11">
      <c r="B24" s="70">
        <v>14</v>
      </c>
      <c r="C24" s="71"/>
      <c r="D24" s="80"/>
      <c r="E24" s="76"/>
      <c r="F24" s="76"/>
      <c r="G24" s="73">
        <f t="shared" ref="G24:G25" si="0">H24+I24</f>
        <v>0</v>
      </c>
      <c r="H24" s="73">
        <v>0</v>
      </c>
      <c r="I24" s="95">
        <v>0</v>
      </c>
      <c r="J24" s="96"/>
      <c r="K24" s="97"/>
    </row>
    <row r="25" ht="20.1" customHeight="1" spans="2:11">
      <c r="B25" s="70">
        <v>15</v>
      </c>
      <c r="C25" s="71"/>
      <c r="D25" s="81"/>
      <c r="E25" s="76"/>
      <c r="F25" s="76"/>
      <c r="G25" s="73">
        <f t="shared" si="0"/>
        <v>0</v>
      </c>
      <c r="H25" s="73">
        <v>0</v>
      </c>
      <c r="I25" s="95">
        <v>0</v>
      </c>
      <c r="J25" s="96"/>
      <c r="K25" s="97"/>
    </row>
    <row r="26" ht="20.1" customHeight="1" spans="2:11">
      <c r="B26" s="67" t="s">
        <v>39</v>
      </c>
      <c r="C26" s="82"/>
      <c r="D26" s="82"/>
      <c r="E26" s="82"/>
      <c r="F26" s="68"/>
      <c r="G26" s="83">
        <f>SUM(G11:G25)</f>
        <v>1595.63</v>
      </c>
      <c r="H26" s="83">
        <f>SUM(H11:H25)</f>
        <v>1466.25</v>
      </c>
      <c r="I26" s="100">
        <f>SUM(I11:J25)</f>
        <v>129.38</v>
      </c>
      <c r="J26" s="101"/>
      <c r="K26" s="102"/>
    </row>
    <row r="27" ht="20.1" customHeight="1" spans="2:11">
      <c r="B27" s="64"/>
      <c r="C27" s="64"/>
      <c r="D27" s="64"/>
      <c r="E27" s="64"/>
      <c r="F27" s="64"/>
      <c r="G27" s="64"/>
      <c r="H27" s="64"/>
      <c r="I27" s="64"/>
      <c r="J27" s="103"/>
      <c r="K27" s="64"/>
    </row>
    <row r="28" ht="20.1" customHeight="1" spans="2:11">
      <c r="B28" s="69" t="s">
        <v>18</v>
      </c>
      <c r="C28" s="69"/>
      <c r="D28" s="69"/>
      <c r="E28" s="69"/>
      <c r="F28" s="69"/>
      <c r="G28" s="69" t="s">
        <v>40</v>
      </c>
      <c r="H28" s="69"/>
      <c r="I28" s="69"/>
      <c r="J28" s="69"/>
      <c r="K28" s="69" t="s">
        <v>41</v>
      </c>
    </row>
    <row r="29" ht="20.1" customHeight="1" spans="2:11">
      <c r="B29" s="84">
        <f>H26</f>
        <v>1466.25</v>
      </c>
      <c r="C29" s="84"/>
      <c r="D29" s="84"/>
      <c r="E29" s="84"/>
      <c r="F29" s="84"/>
      <c r="G29" s="84">
        <f>I26</f>
        <v>129.38</v>
      </c>
      <c r="H29" s="84"/>
      <c r="I29" s="84"/>
      <c r="J29" s="84"/>
      <c r="K29" s="104">
        <f>SUM(B29:J29)</f>
        <v>1595.63</v>
      </c>
    </row>
    <row r="30" ht="20.1" customHeight="1" spans="2:11"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ht="20.1" customHeight="1" spans="2:11">
      <c r="B31" s="64" t="s">
        <v>42</v>
      </c>
      <c r="C31" s="64"/>
      <c r="D31" s="64"/>
      <c r="E31" s="64"/>
      <c r="F31" s="64" t="s">
        <v>43</v>
      </c>
      <c r="G31" s="64" t="s">
        <v>44</v>
      </c>
      <c r="H31" s="64"/>
      <c r="I31" s="64"/>
      <c r="J31" s="64" t="s">
        <v>45</v>
      </c>
      <c r="K31" s="64"/>
    </row>
    <row r="34" ht="18" spans="1:11">
      <c r="A34" s="4" t="s">
        <v>46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" customHeight="1" spans="2:11">
      <c r="B36" s="52"/>
      <c r="C36" s="53"/>
      <c r="D36" s="54" t="s">
        <v>1</v>
      </c>
      <c r="E36" s="54"/>
      <c r="F36" s="55" t="str">
        <f>F5</f>
        <v>姚艺婷</v>
      </c>
      <c r="G36" s="55"/>
      <c r="H36" s="54" t="s">
        <v>3</v>
      </c>
      <c r="I36" s="53"/>
      <c r="J36" s="55" t="str">
        <f>J5</f>
        <v>助理</v>
      </c>
      <c r="K36" s="88"/>
    </row>
    <row r="37" ht="20.1" customHeight="1" spans="2:11">
      <c r="B37" s="56"/>
      <c r="C37" s="57"/>
      <c r="D37" s="58" t="s">
        <v>5</v>
      </c>
      <c r="E37" s="58"/>
      <c r="F37" s="59" t="str">
        <f>F6</f>
        <v>武汉</v>
      </c>
      <c r="G37" s="59"/>
      <c r="H37" s="58" t="s">
        <v>7</v>
      </c>
      <c r="I37" s="57"/>
      <c r="J37" s="59" t="str">
        <f>J6</f>
        <v>上海事业部</v>
      </c>
      <c r="K37" s="89"/>
    </row>
    <row r="38" ht="20.1" customHeight="1" spans="2:11">
      <c r="B38" s="56"/>
      <c r="C38" s="57"/>
      <c r="D38" s="58" t="s">
        <v>9</v>
      </c>
      <c r="E38" s="58"/>
      <c r="F38" s="59" t="str">
        <f>F7</f>
        <v>7.16-7.20</v>
      </c>
      <c r="G38" s="59"/>
      <c r="H38" s="58" t="s">
        <v>11</v>
      </c>
      <c r="I38" s="90"/>
      <c r="J38" s="91">
        <f>J7</f>
        <v>42939</v>
      </c>
      <c r="K38" s="89"/>
    </row>
    <row r="39" ht="20.1" customHeight="1" spans="2:11">
      <c r="B39" s="60"/>
      <c r="C39" s="61"/>
      <c r="D39" s="62"/>
      <c r="E39" s="62"/>
      <c r="F39" s="63"/>
      <c r="G39" s="63"/>
      <c r="H39" s="62" t="s">
        <v>12</v>
      </c>
      <c r="I39" s="92"/>
      <c r="J39" s="63" t="str">
        <f>J8</f>
        <v>HMOA-180718-SXY618</v>
      </c>
      <c r="K39" s="94"/>
    </row>
    <row r="40" ht="20.1" customHeight="1"/>
    <row r="41" ht="20.1" customHeight="1" spans="2:11">
      <c r="B41" s="76"/>
      <c r="C41" s="76"/>
      <c r="D41" s="85" t="s">
        <v>47</v>
      </c>
      <c r="E41" s="76" t="s">
        <v>48</v>
      </c>
      <c r="F41" s="76"/>
      <c r="G41" s="73" t="s">
        <v>49</v>
      </c>
      <c r="H41" s="73" t="s">
        <v>50</v>
      </c>
      <c r="I41" s="73" t="s">
        <v>39</v>
      </c>
      <c r="J41" s="73"/>
      <c r="K41" s="105" t="s">
        <v>20</v>
      </c>
    </row>
    <row r="42" spans="2:11">
      <c r="B42" s="76">
        <v>1</v>
      </c>
      <c r="C42" s="76"/>
      <c r="D42" s="85" t="s">
        <v>6</v>
      </c>
      <c r="E42" s="76" t="s">
        <v>10</v>
      </c>
      <c r="F42" s="76"/>
      <c r="G42" s="73">
        <v>100</v>
      </c>
      <c r="H42" s="73">
        <v>5</v>
      </c>
      <c r="I42" s="95">
        <f>G42*H42</f>
        <v>500</v>
      </c>
      <c r="J42" s="96"/>
      <c r="K42" s="105" t="s">
        <v>10</v>
      </c>
    </row>
    <row r="43" ht="20.1" customHeight="1" spans="2:11">
      <c r="B43" s="76">
        <v>2</v>
      </c>
      <c r="C43" s="76"/>
      <c r="D43" s="85"/>
      <c r="E43" s="76"/>
      <c r="F43" s="76"/>
      <c r="G43" s="73"/>
      <c r="H43" s="73"/>
      <c r="I43" s="95"/>
      <c r="J43" s="96"/>
      <c r="K43" s="105"/>
    </row>
    <row r="44" ht="20.1" customHeight="1" spans="2:11">
      <c r="B44" s="76">
        <v>3</v>
      </c>
      <c r="C44" s="76"/>
      <c r="D44" s="86"/>
      <c r="E44" s="76"/>
      <c r="F44" s="76"/>
      <c r="G44" s="73"/>
      <c r="H44" s="73"/>
      <c r="I44" s="95"/>
      <c r="J44" s="96"/>
      <c r="K44" s="98"/>
    </row>
    <row r="45" ht="20.1" customHeight="1" spans="2:11">
      <c r="B45" s="67" t="s">
        <v>39</v>
      </c>
      <c r="C45" s="82"/>
      <c r="D45" s="82"/>
      <c r="E45" s="82"/>
      <c r="F45" s="68"/>
      <c r="G45" s="83"/>
      <c r="H45" s="83"/>
      <c r="I45" s="100">
        <f>SUM(I42:J44)</f>
        <v>500</v>
      </c>
      <c r="J45" s="101"/>
      <c r="K45" s="102"/>
    </row>
    <row r="46" ht="20.1" customHeight="1" spans="2:11">
      <c r="B46" s="64" t="s">
        <v>42</v>
      </c>
      <c r="C46" s="64"/>
      <c r="D46" s="64"/>
      <c r="E46" s="64"/>
      <c r="F46" s="64" t="s">
        <v>43</v>
      </c>
      <c r="G46" s="64" t="s">
        <v>44</v>
      </c>
      <c r="H46" s="64"/>
      <c r="I46" s="64"/>
      <c r="J46" s="64" t="s">
        <v>45</v>
      </c>
      <c r="K46" s="64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23:D2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51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52</v>
      </c>
      <c r="I4" s="5"/>
      <c r="J4" s="5" t="s">
        <v>53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54</v>
      </c>
      <c r="C6" s="9" t="s">
        <v>55</v>
      </c>
      <c r="D6" s="9"/>
      <c r="E6" s="9"/>
      <c r="F6" s="10" t="s">
        <v>56</v>
      </c>
      <c r="G6" s="10"/>
      <c r="H6" s="10"/>
      <c r="I6" s="10"/>
      <c r="J6" s="8" t="s">
        <v>57</v>
      </c>
    </row>
    <row r="7" customHeight="1" spans="1:10">
      <c r="A7" s="7"/>
      <c r="B7" s="8"/>
      <c r="C7" s="11" t="s">
        <v>58</v>
      </c>
      <c r="D7" s="12" t="s">
        <v>59</v>
      </c>
      <c r="E7" s="9" t="s">
        <v>60</v>
      </c>
      <c r="F7" s="10" t="s">
        <v>61</v>
      </c>
      <c r="G7" s="10" t="s">
        <v>62</v>
      </c>
      <c r="H7" s="10" t="s">
        <v>63</v>
      </c>
      <c r="I7" s="10" t="s">
        <v>64</v>
      </c>
      <c r="J7" s="8"/>
    </row>
    <row r="8" customHeight="1" spans="1:10">
      <c r="A8" s="13">
        <v>1</v>
      </c>
      <c r="B8" s="14" t="s">
        <v>65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68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70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71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72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73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74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76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77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78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79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80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81</v>
      </c>
      <c r="J28" s="37" t="s">
        <v>82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83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84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85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86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88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89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90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91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92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93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39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94</v>
      </c>
      <c r="B51" s="28"/>
      <c r="C51" s="29" t="s">
        <v>95</v>
      </c>
      <c r="D51" s="29"/>
      <c r="E51" s="29" t="s">
        <v>96</v>
      </c>
      <c r="F51" s="29"/>
      <c r="G51" s="29" t="s">
        <v>97</v>
      </c>
      <c r="H51" s="29"/>
      <c r="I51" s="48" t="s">
        <v>98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99</v>
      </c>
      <c r="B54" s="33"/>
      <c r="C54" s="34" t="s">
        <v>43</v>
      </c>
      <c r="D54" s="32"/>
      <c r="E54" s="32" t="s">
        <v>100</v>
      </c>
      <c r="F54" s="32"/>
      <c r="G54" s="32" t="s">
        <v>45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2018-07-23T04:14:43Z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