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C:\Users\eason\Desktop\"/>
    </mc:Choice>
  </mc:AlternateContent>
  <bookViews>
    <workbookView xWindow="0" yWindow="0" windowWidth="21600" windowHeight="10020"/>
  </bookViews>
  <sheets>
    <sheet name="云南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2" i="1" l="1"/>
  <c r="G13" i="1"/>
  <c r="G10" i="1"/>
  <c r="G11" i="1"/>
  <c r="G9" i="1"/>
  <c r="G8" i="1"/>
  <c r="G4" i="1"/>
  <c r="G7" i="1"/>
  <c r="G17" i="1"/>
  <c r="G16" i="1"/>
  <c r="G15" i="1"/>
  <c r="G14" i="1"/>
  <c r="G6" i="1"/>
  <c r="G18" i="1" l="1"/>
  <c r="G19" i="1" s="1"/>
  <c r="G20" i="1" s="1"/>
  <c r="G21" i="1" l="1"/>
</calcChain>
</file>

<file path=xl/sharedStrings.xml><?xml version="1.0" encoding="utf-8"?>
<sst xmlns="http://schemas.openxmlformats.org/spreadsheetml/2006/main" count="44" uniqueCount="42">
  <si>
    <t xml:space="preserve">Event:                 </t>
  </si>
  <si>
    <t xml:space="preserve">Date:                  </t>
  </si>
  <si>
    <t xml:space="preserve">Number of person:       </t>
  </si>
  <si>
    <t>项目</t>
  </si>
  <si>
    <t>规格</t>
  </si>
  <si>
    <t>单价</t>
  </si>
  <si>
    <t>次数</t>
  </si>
  <si>
    <t>数量</t>
  </si>
  <si>
    <t>总价</t>
  </si>
  <si>
    <t>备注</t>
  </si>
  <si>
    <t>客房</t>
  </si>
  <si>
    <t>单人间</t>
  </si>
  <si>
    <t>用餐</t>
  </si>
  <si>
    <t>工作人员</t>
  </si>
  <si>
    <t>餐补</t>
  </si>
  <si>
    <t>交通</t>
  </si>
  <si>
    <t>住宿</t>
  </si>
  <si>
    <t>总计（Net）</t>
  </si>
  <si>
    <t>服务费%</t>
  </si>
  <si>
    <t>增值税%</t>
  </si>
  <si>
    <t>总计的6%</t>
  </si>
  <si>
    <t>含税总计</t>
  </si>
  <si>
    <t>Venue:大理</t>
    <phoneticPr fontId="4" type="noConversion"/>
  </si>
  <si>
    <t>7.31午餐</t>
    <phoneticPr fontId="3" type="noConversion"/>
  </si>
  <si>
    <t>7.31晚餐</t>
    <phoneticPr fontId="3" type="noConversion"/>
  </si>
  <si>
    <t>8.1午餐</t>
    <phoneticPr fontId="3" type="noConversion"/>
  </si>
  <si>
    <t>8.1晚餐</t>
    <phoneticPr fontId="3" type="noConversion"/>
  </si>
  <si>
    <t>8.2午餐</t>
    <phoneticPr fontId="3" type="noConversion"/>
  </si>
  <si>
    <t>8.2晚餐</t>
    <phoneticPr fontId="3" type="noConversion"/>
  </si>
  <si>
    <t>工作人员(导服)</t>
    <phoneticPr fontId="3" type="noConversion"/>
  </si>
  <si>
    <t>2017/7/31-8/3日</t>
    <phoneticPr fontId="4" type="noConversion"/>
  </si>
  <si>
    <t>总计的10%</t>
    <phoneticPr fontId="3" type="noConversion"/>
  </si>
  <si>
    <t>洱海天域酒店</t>
    <phoneticPr fontId="3" type="noConversion"/>
  </si>
  <si>
    <t>含酒水</t>
    <phoneticPr fontId="3" type="noConversion"/>
  </si>
  <si>
    <t>含酒水</t>
    <phoneticPr fontId="3" type="noConversion"/>
  </si>
  <si>
    <t>4人</t>
    <phoneticPr fontId="4" type="noConversion"/>
  </si>
  <si>
    <t>制作物</t>
    <phoneticPr fontId="3" type="noConversion"/>
  </si>
  <si>
    <t>背景板</t>
    <phoneticPr fontId="3" type="noConversion"/>
  </si>
  <si>
    <t>设计费</t>
    <phoneticPr fontId="3" type="noConversion"/>
  </si>
  <si>
    <t>会议室</t>
    <phoneticPr fontId="3" type="noConversion"/>
  </si>
  <si>
    <t>200㎡</t>
    <phoneticPr fontId="3" type="noConversion"/>
  </si>
  <si>
    <t>上汽保险258项目实施情况云南调研访谈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</si>
</sst>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_ "/>
  </numFmts>
  <fonts count="7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176" fontId="2" fillId="2" borderId="0" xfId="1" applyNumberFormat="1" applyFont="1" applyFill="1" applyAlignment="1">
      <alignment horizontal="center" vertical="center"/>
    </xf>
    <xf numFmtId="0" fontId="5" fillId="2" borderId="0" xfId="2" applyFont="1" applyFill="1" applyBorder="1"/>
    <xf numFmtId="0" fontId="5" fillId="2" borderId="0" xfId="2" applyFont="1" applyFill="1" applyBorder="1" applyAlignment="1">
      <alignment horizontal="right"/>
    </xf>
    <xf numFmtId="0" fontId="2" fillId="2" borderId="0" xfId="2" applyFont="1" applyFill="1" applyBorder="1" applyAlignment="1">
      <alignment vertical="center"/>
    </xf>
    <xf numFmtId="0" fontId="2" fillId="2" borderId="0" xfId="2" applyFont="1" applyFill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77" fontId="2" fillId="2" borderId="1" xfId="2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177" fontId="6" fillId="2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177" fontId="2" fillId="0" borderId="1" xfId="2" applyNumberFormat="1" applyFont="1" applyFill="1" applyBorder="1" applyAlignment="1">
      <alignment horizontal="center" vertical="center"/>
    </xf>
    <xf numFmtId="177" fontId="2" fillId="3" borderId="1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/>
    </xf>
    <xf numFmtId="177" fontId="5" fillId="2" borderId="0" xfId="2" applyNumberFormat="1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177" fontId="6" fillId="0" borderId="1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57" fontId="2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center" vertical="center"/>
    </xf>
    <xf numFmtId="177" fontId="6" fillId="0" borderId="4" xfId="2" applyNumberFormat="1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center" vertical="center"/>
    </xf>
  </cellXfs>
  <cellStyles count="3">
    <cellStyle name="Normal" xfId="2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15" sqref="K15"/>
    </sheetView>
  </sheetViews>
  <sheetFormatPr defaultColWidth="9.77734375" defaultRowHeight="13.2" x14ac:dyDescent="0.3"/>
  <cols>
    <col min="1" max="1" width="16.6640625" style="15" customWidth="1"/>
    <col min="2" max="2" width="27.77734375" style="18" customWidth="1"/>
    <col min="3" max="3" width="19.77734375" style="18" customWidth="1"/>
    <col min="4" max="4" width="11.21875" style="19" customWidth="1"/>
    <col min="5" max="5" width="10.88671875" style="19" customWidth="1"/>
    <col min="6" max="6" width="7.88671875" style="19" customWidth="1"/>
    <col min="7" max="7" width="12.21875" style="20" customWidth="1"/>
    <col min="8" max="8" width="47.77734375" style="20" customWidth="1"/>
    <col min="9" max="14" width="9.77734375" style="3"/>
    <col min="15" max="15" width="9.77734375" style="4"/>
    <col min="16" max="16384" width="9.77734375" style="15"/>
  </cols>
  <sheetData>
    <row r="1" spans="1:15" s="3" customFormat="1" ht="25.5" customHeight="1" x14ac:dyDescent="0.3">
      <c r="A1" s="1" t="s">
        <v>0</v>
      </c>
      <c r="B1" s="33" t="s">
        <v>41</v>
      </c>
      <c r="C1" s="33"/>
      <c r="D1" s="34" t="s">
        <v>22</v>
      </c>
      <c r="E1" s="34"/>
      <c r="F1" s="34"/>
      <c r="G1" s="34"/>
      <c r="H1" s="2"/>
      <c r="O1" s="4"/>
    </row>
    <row r="2" spans="1:15" s="3" customFormat="1" ht="33" customHeight="1" x14ac:dyDescent="0.3">
      <c r="A2" s="5" t="s">
        <v>1</v>
      </c>
      <c r="B2" s="35" t="s">
        <v>30</v>
      </c>
      <c r="C2" s="35"/>
      <c r="D2" s="36" t="s">
        <v>2</v>
      </c>
      <c r="E2" s="36"/>
      <c r="F2" s="2" t="s">
        <v>35</v>
      </c>
      <c r="G2" s="6"/>
      <c r="H2" s="2"/>
      <c r="O2" s="4"/>
    </row>
    <row r="3" spans="1:15" s="10" customFormat="1" ht="17.399999999999999" x14ac:dyDescent="0.25">
      <c r="A3" s="37" t="s">
        <v>3</v>
      </c>
      <c r="B3" s="37"/>
      <c r="C3" s="7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</row>
    <row r="4" spans="1:15" s="10" customFormat="1" ht="17.399999999999999" x14ac:dyDescent="0.25">
      <c r="A4" s="11" t="s">
        <v>10</v>
      </c>
      <c r="B4" s="11" t="s">
        <v>10</v>
      </c>
      <c r="C4" s="11" t="s">
        <v>11</v>
      </c>
      <c r="D4" s="12">
        <v>600</v>
      </c>
      <c r="E4" s="21">
        <v>5</v>
      </c>
      <c r="F4" s="21">
        <v>2</v>
      </c>
      <c r="G4" s="21">
        <f t="shared" ref="G4:G13" si="0">F4*E4*D4</f>
        <v>6000</v>
      </c>
      <c r="H4" s="22" t="s">
        <v>32</v>
      </c>
    </row>
    <row r="5" spans="1:15" s="10" customFormat="1" ht="17.399999999999999" x14ac:dyDescent="0.25">
      <c r="A5" s="29" t="s">
        <v>39</v>
      </c>
      <c r="B5" s="30" t="s">
        <v>39</v>
      </c>
      <c r="C5" s="11" t="s">
        <v>40</v>
      </c>
      <c r="D5" s="28">
        <v>18000</v>
      </c>
      <c r="E5" s="28">
        <v>1</v>
      </c>
      <c r="F5" s="28">
        <v>1</v>
      </c>
      <c r="G5" s="28">
        <f t="shared" si="0"/>
        <v>18000</v>
      </c>
      <c r="H5" s="28"/>
      <c r="O5" s="14"/>
    </row>
    <row r="6" spans="1:15" s="10" customFormat="1" ht="17.399999999999999" x14ac:dyDescent="0.25">
      <c r="A6" s="38" t="s">
        <v>12</v>
      </c>
      <c r="B6" s="13" t="s">
        <v>23</v>
      </c>
      <c r="C6" s="13"/>
      <c r="D6" s="13">
        <v>1200</v>
      </c>
      <c r="E6" s="13">
        <v>1</v>
      </c>
      <c r="F6" s="25">
        <v>1</v>
      </c>
      <c r="G6" s="23">
        <f t="shared" si="0"/>
        <v>1200</v>
      </c>
      <c r="H6" s="13"/>
      <c r="O6" s="14"/>
    </row>
    <row r="7" spans="1:15" s="10" customFormat="1" ht="17.399999999999999" x14ac:dyDescent="0.25">
      <c r="A7" s="39"/>
      <c r="B7" s="13" t="s">
        <v>24</v>
      </c>
      <c r="C7" s="13"/>
      <c r="D7" s="24">
        <v>1250</v>
      </c>
      <c r="E7" s="24">
        <v>1</v>
      </c>
      <c r="F7" s="25">
        <v>1</v>
      </c>
      <c r="G7" s="23">
        <f t="shared" si="0"/>
        <v>1250</v>
      </c>
      <c r="H7" s="13" t="s">
        <v>33</v>
      </c>
      <c r="O7" s="14"/>
    </row>
    <row r="8" spans="1:15" s="10" customFormat="1" ht="17.399999999999999" x14ac:dyDescent="0.25">
      <c r="A8" s="39"/>
      <c r="B8" s="22" t="s">
        <v>25</v>
      </c>
      <c r="C8" s="22"/>
      <c r="D8" s="24">
        <v>1250</v>
      </c>
      <c r="E8" s="24">
        <v>1</v>
      </c>
      <c r="F8" s="25">
        <v>1</v>
      </c>
      <c r="G8" s="23">
        <f t="shared" si="0"/>
        <v>1250</v>
      </c>
      <c r="H8" s="22" t="s">
        <v>34</v>
      </c>
      <c r="O8" s="14"/>
    </row>
    <row r="9" spans="1:15" s="10" customFormat="1" ht="17.399999999999999" x14ac:dyDescent="0.25">
      <c r="A9" s="39"/>
      <c r="B9" s="22" t="s">
        <v>26</v>
      </c>
      <c r="C9" s="22"/>
      <c r="D9" s="24">
        <v>1200</v>
      </c>
      <c r="E9" s="24">
        <v>1</v>
      </c>
      <c r="F9" s="25">
        <v>1</v>
      </c>
      <c r="G9" s="23">
        <f t="shared" si="0"/>
        <v>1200</v>
      </c>
      <c r="H9" s="22"/>
      <c r="O9" s="14"/>
    </row>
    <row r="10" spans="1:15" s="10" customFormat="1" ht="17.399999999999999" x14ac:dyDescent="0.25">
      <c r="A10" s="39"/>
      <c r="B10" s="22" t="s">
        <v>27</v>
      </c>
      <c r="C10" s="22"/>
      <c r="D10" s="24">
        <v>1200</v>
      </c>
      <c r="E10" s="24">
        <v>1</v>
      </c>
      <c r="F10" s="25">
        <v>1</v>
      </c>
      <c r="G10" s="23">
        <f t="shared" si="0"/>
        <v>1200</v>
      </c>
      <c r="H10" s="22"/>
      <c r="O10" s="14"/>
    </row>
    <row r="11" spans="1:15" s="10" customFormat="1" ht="17.399999999999999" x14ac:dyDescent="0.25">
      <c r="A11" s="39"/>
      <c r="B11" s="22" t="s">
        <v>28</v>
      </c>
      <c r="C11" s="22"/>
      <c r="D11" s="24">
        <v>1200</v>
      </c>
      <c r="E11" s="24">
        <v>1</v>
      </c>
      <c r="F11" s="24">
        <v>1</v>
      </c>
      <c r="G11" s="23">
        <f t="shared" si="0"/>
        <v>1200</v>
      </c>
      <c r="H11" s="22"/>
      <c r="O11" s="14"/>
    </row>
    <row r="12" spans="1:15" s="10" customFormat="1" ht="17.399999999999999" x14ac:dyDescent="0.25">
      <c r="A12" s="38" t="s">
        <v>36</v>
      </c>
      <c r="B12" s="27" t="s">
        <v>37</v>
      </c>
      <c r="C12" s="27"/>
      <c r="D12" s="27">
        <v>2000</v>
      </c>
      <c r="E12" s="27">
        <v>1</v>
      </c>
      <c r="F12" s="27">
        <v>2</v>
      </c>
      <c r="G12" s="27">
        <f t="shared" si="0"/>
        <v>4000</v>
      </c>
      <c r="H12" s="26"/>
      <c r="O12" s="14"/>
    </row>
    <row r="13" spans="1:15" s="10" customFormat="1" ht="17.399999999999999" x14ac:dyDescent="0.25">
      <c r="A13" s="40"/>
      <c r="B13" s="27" t="s">
        <v>38</v>
      </c>
      <c r="C13" s="27"/>
      <c r="D13" s="27">
        <v>4000</v>
      </c>
      <c r="E13" s="27">
        <v>1</v>
      </c>
      <c r="F13" s="27">
        <v>1</v>
      </c>
      <c r="G13" s="27">
        <f t="shared" si="0"/>
        <v>4000</v>
      </c>
      <c r="H13" s="26"/>
      <c r="O13" s="14"/>
    </row>
    <row r="14" spans="1:15" ht="17.399999999999999" x14ac:dyDescent="0.25">
      <c r="A14" s="31" t="s">
        <v>13</v>
      </c>
      <c r="B14" s="13" t="s">
        <v>14</v>
      </c>
      <c r="C14" s="13"/>
      <c r="D14" s="13">
        <v>80</v>
      </c>
      <c r="E14" s="13">
        <v>1</v>
      </c>
      <c r="F14" s="13">
        <v>4</v>
      </c>
      <c r="G14" s="13">
        <f t="shared" ref="G14:G17" si="1">F14*E14*D14</f>
        <v>320</v>
      </c>
      <c r="H14" s="24"/>
      <c r="I14" s="15"/>
      <c r="J14" s="15"/>
      <c r="K14" s="15"/>
      <c r="L14" s="15"/>
      <c r="M14" s="15"/>
      <c r="N14" s="15"/>
      <c r="O14" s="14"/>
    </row>
    <row r="15" spans="1:15" ht="17.399999999999999" x14ac:dyDescent="0.25">
      <c r="A15" s="31"/>
      <c r="B15" s="13" t="s">
        <v>15</v>
      </c>
      <c r="C15" s="13"/>
      <c r="D15" s="13">
        <v>400</v>
      </c>
      <c r="E15" s="13">
        <v>1</v>
      </c>
      <c r="F15" s="13">
        <v>2</v>
      </c>
      <c r="G15" s="13">
        <f t="shared" si="1"/>
        <v>800</v>
      </c>
      <c r="H15" s="24"/>
      <c r="I15" s="15"/>
      <c r="J15" s="15"/>
      <c r="K15" s="15"/>
      <c r="L15" s="15"/>
      <c r="M15" s="15"/>
      <c r="N15" s="15"/>
      <c r="O15" s="14"/>
    </row>
    <row r="16" spans="1:15" ht="17.399999999999999" x14ac:dyDescent="0.25">
      <c r="A16" s="31"/>
      <c r="B16" s="13" t="s">
        <v>16</v>
      </c>
      <c r="C16" s="13"/>
      <c r="D16" s="13">
        <v>400</v>
      </c>
      <c r="E16" s="13">
        <v>1</v>
      </c>
      <c r="F16" s="13">
        <v>3</v>
      </c>
      <c r="G16" s="13">
        <f t="shared" si="1"/>
        <v>1200</v>
      </c>
      <c r="H16" s="24"/>
      <c r="I16" s="15"/>
      <c r="J16" s="15"/>
      <c r="K16" s="15"/>
      <c r="L16" s="15"/>
      <c r="M16" s="15"/>
      <c r="N16" s="15"/>
      <c r="O16" s="14"/>
    </row>
    <row r="17" spans="1:15" ht="17.399999999999999" x14ac:dyDescent="0.25">
      <c r="A17" s="31"/>
      <c r="B17" s="13" t="s">
        <v>29</v>
      </c>
      <c r="C17" s="13"/>
      <c r="D17" s="13">
        <v>400</v>
      </c>
      <c r="E17" s="13">
        <v>1</v>
      </c>
      <c r="F17" s="13">
        <v>4</v>
      </c>
      <c r="G17" s="13">
        <f t="shared" si="1"/>
        <v>1600</v>
      </c>
      <c r="H17" s="24"/>
      <c r="I17" s="15"/>
      <c r="J17" s="15"/>
      <c r="K17" s="15"/>
      <c r="L17" s="15"/>
      <c r="M17" s="15"/>
      <c r="N17" s="15"/>
      <c r="O17" s="14"/>
    </row>
    <row r="18" spans="1:15" s="3" customFormat="1" ht="17.399999999999999" x14ac:dyDescent="0.3">
      <c r="A18" s="16" t="s">
        <v>17</v>
      </c>
      <c r="B18" s="13"/>
      <c r="C18" s="13"/>
      <c r="D18" s="13"/>
      <c r="E18" s="13"/>
      <c r="F18" s="13"/>
      <c r="G18" s="16">
        <f>SUM(G4:G17)</f>
        <v>43220</v>
      </c>
      <c r="H18" s="24"/>
      <c r="O18" s="4"/>
    </row>
    <row r="19" spans="1:15" s="3" customFormat="1" ht="17.399999999999999" x14ac:dyDescent="0.3">
      <c r="A19" s="16" t="s">
        <v>18</v>
      </c>
      <c r="B19" s="13"/>
      <c r="C19" s="13"/>
      <c r="D19" s="13"/>
      <c r="E19" s="13"/>
      <c r="F19" s="13"/>
      <c r="G19" s="16">
        <f>SUM(G18*0.1)</f>
        <v>4322</v>
      </c>
      <c r="H19" s="24" t="s">
        <v>31</v>
      </c>
      <c r="O19" s="4"/>
    </row>
    <row r="20" spans="1:15" s="3" customFormat="1" ht="17.399999999999999" x14ac:dyDescent="0.3">
      <c r="A20" s="16" t="s">
        <v>19</v>
      </c>
      <c r="B20" s="13"/>
      <c r="C20" s="13"/>
      <c r="D20" s="13"/>
      <c r="E20" s="13"/>
      <c r="F20" s="13"/>
      <c r="G20" s="16">
        <f>SUM((G18+G19)*0.06)</f>
        <v>2852.52</v>
      </c>
      <c r="H20" s="24" t="s">
        <v>20</v>
      </c>
      <c r="O20" s="4"/>
    </row>
    <row r="21" spans="1:15" s="3" customFormat="1" ht="17.399999999999999" x14ac:dyDescent="0.3">
      <c r="A21" s="32" t="s">
        <v>21</v>
      </c>
      <c r="B21" s="32"/>
      <c r="C21" s="32"/>
      <c r="D21" s="32"/>
      <c r="E21" s="32"/>
      <c r="F21" s="32"/>
      <c r="G21" s="17">
        <f>SUM(+G18+G19+G20)</f>
        <v>50394.52</v>
      </c>
      <c r="H21" s="17"/>
      <c r="O21" s="4"/>
    </row>
  </sheetData>
  <mergeCells count="9">
    <mergeCell ref="A14:A17"/>
    <mergeCell ref="A21:F21"/>
    <mergeCell ref="B1:C1"/>
    <mergeCell ref="D1:G1"/>
    <mergeCell ref="B2:C2"/>
    <mergeCell ref="D2:E2"/>
    <mergeCell ref="A3:B3"/>
    <mergeCell ref="A6:A11"/>
    <mergeCell ref="A12:A13"/>
  </mergeCells>
  <phoneticPr fontId="3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eason</cp:lastModifiedBy>
  <dcterms:created xsi:type="dcterms:W3CDTF">2016-08-12T09:16:28Z</dcterms:created>
  <dcterms:modified xsi:type="dcterms:W3CDTF">2017-08-22T05:44:00Z</dcterms:modified>
</cp:coreProperties>
</file>