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<sst xmlns="http://schemas.openxmlformats.org/spreadsheetml/2006/main" count="59" uniqueCount="58">
  <si>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</si>
  <si>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</si>
  <si>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</si>
  <si>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</si>
  <si>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</si>
  <si>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</si>
  <si>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</si>
  <si>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</si>
  <si>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</si>
  <si>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</si>
  <si>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</si>
  <si>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</si>
  <si>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</si>
  <si>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</si>
  <si>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</si>
  <si>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</si>
  <si>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</si>
  <si>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</si>
  <si>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</si>
  <si>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</si>
  <si>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</si>
  <si>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</si>
  <si>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</si>
  <si>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</si>
  <si>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</si>
  <si>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茶歇零食</t>
  </si>
  <si>
    <t>茶歇饮料</t>
  </si>
  <si>
    <t>茶歇水果</t>
  </si>
  <si>
    <t>午餐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</si>
  <si>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</si>
  <si>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</si>
  <si>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</si>
  <si>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</si>
  <si>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</si>
  <si>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</si>
  <si>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</si>
  <si>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</si>
  <si>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</si>
  <si>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</si>
  <si>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</si>
  <si>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</si>
  <si>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</si>
  <si>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</si>
  <si>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</si>
  <si>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证书框</t>
  </si>
  <si>
    <t>白板纸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</si>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</sst>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19" workbookViewId="0">
      <selection activeCell="F37" sqref="F3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8000</v>
      </c>
      <c r="D23" s="16">
        <v>0</v>
      </c>
      <c r="E23" s="15">
        <f>C23*D23</f>
        <v>0</v>
      </c>
      <c r="F23" s="15">
        <v>585.44</v>
      </c>
      <c r="G23" s="15">
        <v>0</v>
      </c>
      <c r="H23" s="15">
        <f>SUM(F23:G23)</f>
        <v>585.44</v>
      </c>
      <c r="I23" s="31" t="s">
        <v>25</v>
      </c>
      <c r="J23" s="36"/>
    </row>
    <row r="24" customHeight="1" spans="1:10">
      <c r="A24" s="13"/>
      <c r="B24" s="14"/>
      <c r="C24" s="15"/>
      <c r="D24" s="16"/>
      <c r="E24" s="15"/>
      <c r="F24" s="15">
        <v>436.5</v>
      </c>
      <c r="G24" s="15">
        <v>0</v>
      </c>
      <c r="H24" s="15">
        <f>SUM(F24:G24)</f>
        <v>436.5</v>
      </c>
      <c r="I24" s="31" t="s">
        <v>26</v>
      </c>
      <c r="J24" s="37"/>
    </row>
    <row r="25" customHeight="1" spans="1:10">
      <c r="A25" s="13"/>
      <c r="B25" s="14"/>
      <c r="C25" s="15"/>
      <c r="D25" s="16"/>
      <c r="E25" s="15"/>
      <c r="F25" s="15">
        <v>750</v>
      </c>
      <c r="G25" s="15">
        <v>0</v>
      </c>
      <c r="H25" s="15">
        <f>SUM(F25:G25)</f>
        <v>750</v>
      </c>
      <c r="I25" s="31" t="s">
        <v>27</v>
      </c>
      <c r="J25" s="37"/>
    </row>
    <row r="26" customHeight="1" spans="1:10">
      <c r="A26" s="13"/>
      <c r="B26" s="14"/>
      <c r="C26" s="15"/>
      <c r="D26" s="16"/>
      <c r="E26" s="15"/>
      <c r="F26" s="15">
        <v>1827.4</v>
      </c>
      <c r="G26" s="15">
        <v>0</v>
      </c>
      <c r="H26" s="15">
        <f>SUM(F26:G26)</f>
        <v>1827.4</v>
      </c>
      <c r="I26" s="31" t="s">
        <v>28</v>
      </c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8000</v>
      </c>
      <c r="D29" s="19">
        <f t="shared" ref="D29:E29" si="1">SUM(D23)</f>
        <v>0</v>
      </c>
      <c r="E29" s="19">
        <f t="shared" si="1"/>
        <v>0</v>
      </c>
      <c r="F29" s="19">
        <f>SUM(F23:F28)</f>
        <v>3599.34</v>
      </c>
      <c r="G29" s="19">
        <f>SUM(G23:G28)</f>
        <v>0</v>
      </c>
      <c r="H29" s="19">
        <f>SUM(H23:H28)</f>
        <v>3599.34</v>
      </c>
      <c r="I29" s="34"/>
      <c r="J29" s="38"/>
    </row>
    <row r="30" customHeight="1" spans="1:10">
      <c r="A30" s="20">
        <v>5</v>
      </c>
      <c r="B30" s="21" t="s">
        <v>29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30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31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32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33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34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35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36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37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39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40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41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43</v>
      </c>
      <c r="C54" s="15">
        <v>0</v>
      </c>
      <c r="D54" s="16"/>
      <c r="E54" s="15">
        <f t="shared" si="3"/>
        <v>0</v>
      </c>
      <c r="F54" s="15">
        <v>731</v>
      </c>
      <c r="G54" s="15">
        <v>0</v>
      </c>
      <c r="H54" s="15">
        <f t="shared" ref="H54:H60" si="13">F54+G54</f>
        <v>731</v>
      </c>
      <c r="I54" s="39" t="s">
        <v>44</v>
      </c>
      <c r="J54" s="40"/>
    </row>
    <row r="55" customHeight="1" spans="1:10">
      <c r="A55" s="27"/>
      <c r="B55" s="14"/>
      <c r="C55" s="15"/>
      <c r="D55" s="16"/>
      <c r="E55" s="15"/>
      <c r="F55" s="15">
        <v>62.73</v>
      </c>
      <c r="G55" s="15">
        <v>0</v>
      </c>
      <c r="H55" s="15">
        <f t="shared" si="13"/>
        <v>62.73</v>
      </c>
      <c r="I55" s="39" t="s">
        <v>45</v>
      </c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46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793.73</v>
      </c>
      <c r="G61" s="19">
        <f>SUM(G54:G60)</f>
        <v>0</v>
      </c>
      <c r="H61" s="19">
        <f>SUM(H54:H60)</f>
        <v>793.73</v>
      </c>
      <c r="I61" s="34"/>
      <c r="J61" s="42"/>
    </row>
    <row r="62" customHeight="1" spans="1:10">
      <c r="A62" s="17"/>
      <c r="B62" s="18" t="s">
        <v>47</v>
      </c>
      <c r="C62" s="19">
        <f t="shared" ref="C62:H62" si="15">SUM(C61,C53,C49,C46,C41,C36,C29,C22,C16,C13)</f>
        <v>8000</v>
      </c>
      <c r="D62" s="19">
        <f t="shared" si="15"/>
        <v>0</v>
      </c>
      <c r="E62" s="19">
        <f t="shared" si="15"/>
        <v>0</v>
      </c>
      <c r="F62" s="19">
        <f t="shared" si="15"/>
        <v>4393.07</v>
      </c>
      <c r="G62" s="19">
        <f t="shared" si="15"/>
        <v>0</v>
      </c>
      <c r="H62" s="19">
        <f t="shared" si="15"/>
        <v>4393.07</v>
      </c>
      <c r="I62" s="34"/>
      <c r="J62" s="43"/>
    </row>
    <row r="65" customHeight="1" spans="7:7">
      <c r="G65" t="s">
        <v>48</v>
      </c>
    </row>
    <row r="66" customHeight="1" spans="1:9">
      <c r="A66" s="44" t="s">
        <v>49</v>
      </c>
      <c r="B66" s="45"/>
      <c r="C66" s="46" t="s">
        <v>50</v>
      </c>
      <c r="D66" s="46"/>
      <c r="E66" s="46" t="s">
        <v>51</v>
      </c>
      <c r="F66" s="46"/>
      <c r="G66" s="46" t="s">
        <v>52</v>
      </c>
      <c r="H66" s="46"/>
      <c r="I66" s="51" t="s">
        <v>53</v>
      </c>
    </row>
    <row r="67" customHeight="1" spans="1:9">
      <c r="A67" s="47">
        <f>C62</f>
        <v>8000</v>
      </c>
      <c r="B67" s="48"/>
      <c r="C67" s="48">
        <f>H62</f>
        <v>4393.07</v>
      </c>
      <c r="D67" s="48"/>
      <c r="E67" s="48">
        <f>F62</f>
        <v>4393.07</v>
      </c>
      <c r="F67" s="48"/>
      <c r="G67" s="48">
        <f>G62</f>
        <v>0</v>
      </c>
      <c r="H67" s="48"/>
      <c r="I67" s="52">
        <f>A67-C67</f>
        <v>3606.93</v>
      </c>
    </row>
    <row r="69" customHeight="1" spans="1:9">
      <c r="A69" s="49" t="s">
        <v>54</v>
      </c>
      <c r="B69" s="1"/>
      <c r="C69" s="50" t="s">
        <v>55</v>
      </c>
      <c r="D69" s="49"/>
      <c r="E69" s="49" t="s">
        <v>56</v>
      </c>
      <c r="F69" s="49"/>
      <c r="G69" s="49" t="s">
        <v>57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2024-04-15T07:28:50Z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4913A71BE83C43B4A8948D90A860E06D</vt:lpwstr>
  </property>
</Properties>
</file>