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账单" sheetId="6" r:id="rId1"/>
    <sheet name="明细" sheetId="7" r:id="rId2"/>
  </sheets>
  <definedNames>
    <definedName name="_xlnm._FilterDatabase" localSheetId="1" hidden="1">明细!#REF!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<sst xmlns="http://schemas.openxmlformats.org/spreadsheetml/2006/main" count="118" uniqueCount="78">
  <si>
    <t>HZITS-FBJKHLumos-250918杭州结算通知单</t>
  </si>
  <si>
    <t>付款单位：北京康辉</t>
  </si>
  <si>
    <t>团队人数：</t>
  </si>
  <si>
    <t>收件人:</t>
  </si>
  <si>
    <t>制作人：冯坚</t>
  </si>
  <si>
    <t>编制日期:2025-9-23</t>
  </si>
  <si>
    <t>项 目</t>
  </si>
  <si>
    <t>名 称</t>
  </si>
  <si>
    <t>单 价</t>
  </si>
  <si>
    <t>数 量</t>
  </si>
  <si>
    <t>天 数</t>
  </si>
  <si>
    <t>总 价</t>
  </si>
  <si>
    <t>杭州</t>
  </si>
  <si>
    <t>接送用车</t>
  </si>
  <si>
    <t>合计</t>
  </si>
  <si>
    <t>备注</t>
  </si>
  <si>
    <t>感谢支持，合作愉快！</t>
  </si>
  <si>
    <t>汇款方式</t>
  </si>
  <si>
    <t>开户名称：杭州中智旅行社有限公司
开  户  行：华夏银行杭州高新支行
账        号：10454000000498976</t>
  </si>
  <si>
    <t>序号</t>
  </si>
  <si>
    <t>姓名</t>
  </si>
  <si>
    <t>手机号</t>
  </si>
  <si>
    <t>出发日期</t>
  </si>
  <si>
    <t>落地时间</t>
  </si>
  <si>
    <t>去程航班/车次</t>
  </si>
  <si>
    <t>落地地点</t>
  </si>
  <si>
    <t>送达地点</t>
  </si>
  <si>
    <t>车型</t>
  </si>
  <si>
    <t>车辆信息</t>
  </si>
  <si>
    <t>车价</t>
  </si>
  <si>
    <t>返程日期</t>
  </si>
  <si>
    <t>返程城市</t>
  </si>
  <si>
    <t>起飞时间</t>
  </si>
  <si>
    <t>返程航班/车次</t>
  </si>
  <si>
    <t>出发地点</t>
  </si>
  <si>
    <t>车辆出发时间</t>
  </si>
  <si>
    <t>段峰</t>
  </si>
  <si>
    <t>10:00（上海出发时间）</t>
  </si>
  <si>
    <t>-</t>
  </si>
  <si>
    <t>上海奉贤前昇希尔顿酒店（上海市奉贤区湖畔路 399 号）</t>
  </si>
  <si>
    <t>杭州君悦酒店</t>
  </si>
  <si>
    <t>帕萨特</t>
  </si>
  <si>
    <t>浙AFC5970戚13486181388</t>
  </si>
  <si>
    <t>天津</t>
  </si>
  <si>
    <t>CA2846</t>
  </si>
  <si>
    <t>杭州萧山T4</t>
  </si>
  <si>
    <t>取消用车</t>
  </si>
  <si>
    <t>朱磊</t>
  </si>
  <si>
    <t>9月19日，升级成GL8，朱磊航班CZ3881，需要先到我们同事的酒店接上同事，然后到机场去接人，再送到君悦酒店
联系人：梁爽
联系人电话：13642347271</t>
  </si>
  <si>
    <t>浙A4XR16吴137 3221 8035</t>
  </si>
  <si>
    <t>郭言虎</t>
  </si>
  <si>
    <t>CZ3749</t>
  </si>
  <si>
    <t>杭州-珠海</t>
  </si>
  <si>
    <t>CZ3750</t>
  </si>
  <si>
    <t>孔碧雯</t>
  </si>
  <si>
    <t>SC2289</t>
  </si>
  <si>
    <t>杭州萧山T3</t>
  </si>
  <si>
    <t>浙AF09458宋18055704188</t>
  </si>
  <si>
    <t>唐薇</t>
  </si>
  <si>
    <t>/</t>
  </si>
  <si>
    <t>余有成</t>
  </si>
  <si>
    <t>G39</t>
  </si>
  <si>
    <t>杭州东</t>
  </si>
  <si>
    <t>浙AF80982冯13867154004</t>
  </si>
  <si>
    <t>杭州-苏州</t>
  </si>
  <si>
    <t>G1228</t>
  </si>
  <si>
    <t>腾势D9</t>
  </si>
  <si>
    <t>浙AFH5722高师傅15268138116</t>
  </si>
  <si>
    <t>YANG/ALLEN YANG</t>
  </si>
  <si>
    <t>G7601</t>
  </si>
  <si>
    <t>王叶6人</t>
  </si>
  <si>
    <t>ca1724</t>
  </si>
  <si>
    <t>2个GL8</t>
  </si>
  <si>
    <t>浙A6SM55申13175573539</t>
  </si>
  <si>
    <t>浙A518RA阮13805799264</t>
  </si>
  <si>
    <t>王晗</t>
  </si>
  <si>
    <t>G221</t>
  </si>
  <si>
    <t>浙AFY1205高13958187086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</si>
</sst>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4">
    <font>
      <sz val="11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22"/>
      <color theme="1"/>
      <name val="微软雅黑"/>
      <charset val="134"/>
    </font>
    <font>
      <sz val="12"/>
      <name val="宋体"/>
      <charset val="134"/>
    </font>
    <font>
      <b/>
      <sz val="16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2"/>
      <name val="华文细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58" fontId="6" fillId="4" borderId="1" xfId="0" applyNumberFormat="1" applyFont="1" applyFill="1" applyBorder="1" applyAlignment="1">
      <alignment horizontal="center" vertical="center" wrapText="1"/>
    </xf>
    <xf numFmtId="2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58" fontId="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19050</xdr:colOff>
      <xdr:row>3</xdr:row>
      <xdr:rowOff>254635</xdr:rowOff>
    </xdr:to>
    <xdr:pic>
      <xdr:nvPicPr>
        <xdr:cNvPr id="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9525" y="9525"/>
          <a:ext cx="6854190" cy="816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407035</xdr:colOff>
      <xdr:row>10</xdr:row>
      <xdr:rowOff>1270</xdr:rowOff>
    </xdr:from>
    <xdr:to>
      <xdr:col>5</xdr:col>
      <xdr:colOff>507365</xdr:colOff>
      <xdr:row>13</xdr:row>
      <xdr:rowOff>152400</xdr:rowOff>
    </xdr:to>
    <xdr:pic>
      <xdr:nvPicPr>
        <xdr:cNvPr id="3" name="图片 2" descr="中智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20760000">
          <a:off x="6052820" y="2287270"/>
          <a:ext cx="1299210" cy="1332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hihu.com/people/21-47-95-85-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F17"/>
  <sheetViews>
    <sheetView tabSelected="1" zoomScale="125" zoomScaleNormal="125" zoomScalePageLayoutView="125" topLeftCell="A4" workbookViewId="0">
      <selection activeCell="C10" sqref="C10"/>
    </sheetView>
  </sheetViews>
  <sheetFormatPr defaultColWidth="9" defaultRowHeight="15" outlineLevelCol="5"/>
  <cols>
    <col min="1" max="1" width="10.6636363636364" style="45" customWidth="1"/>
    <col min="2" max="2" width="57.5" style="45" customWidth="1"/>
    <col min="3" max="3" width="12.6636363636364" style="46" customWidth="1"/>
    <col min="4" max="4" width="8.16363636363636" style="45" customWidth="1"/>
    <col min="5" max="5" width="9" style="45"/>
    <col min="6" max="6" width="12.6636363636364" style="47" customWidth="1"/>
  </cols>
  <sheetData>
    <row r="4" ht="21" customHeight="1"/>
    <row r="5" ht="24" spans="1:6">
      <c r="A5" s="48" t="s">
        <v>0</v>
      </c>
      <c r="B5" s="48"/>
      <c r="C5" s="48"/>
      <c r="D5" s="48"/>
      <c r="E5" s="48"/>
      <c r="F5" s="48"/>
    </row>
    <row r="6" ht="18" spans="1:6">
      <c r="A6" s="49" t="s">
        <v>1</v>
      </c>
      <c r="B6" s="49"/>
      <c r="C6" s="50" t="s">
        <v>2</v>
      </c>
      <c r="D6" s="49"/>
      <c r="E6" s="49"/>
      <c r="F6" s="49"/>
    </row>
    <row r="7" ht="18" spans="1:6">
      <c r="A7" s="49" t="s">
        <v>3</v>
      </c>
      <c r="B7" s="49"/>
      <c r="C7" s="50" t="s">
        <v>4</v>
      </c>
      <c r="D7" s="49"/>
      <c r="E7" s="51" t="s">
        <v>5</v>
      </c>
      <c r="F7" s="51"/>
    </row>
    <row r="8" ht="18" spans="1:6">
      <c r="A8" s="50" t="s">
        <v>6</v>
      </c>
      <c r="B8" s="50" t="s">
        <v>7</v>
      </c>
      <c r="C8" s="52" t="s">
        <v>8</v>
      </c>
      <c r="D8" s="50" t="s">
        <v>9</v>
      </c>
      <c r="E8" s="50" t="s">
        <v>10</v>
      </c>
      <c r="F8" s="52" t="s">
        <v>11</v>
      </c>
    </row>
    <row r="9" ht="18" spans="1:6">
      <c r="A9" s="53" t="s">
        <v>12</v>
      </c>
      <c r="B9" s="54" t="s">
        <v>13</v>
      </c>
      <c r="C9" s="52">
        <v>3800</v>
      </c>
      <c r="D9" s="50">
        <v>1</v>
      </c>
      <c r="E9" s="50">
        <v>1</v>
      </c>
      <c r="F9" s="55">
        <f>E9*D9*C9</f>
        <v>3800</v>
      </c>
    </row>
    <row r="10" ht="18" spans="1:6">
      <c r="A10" s="56"/>
      <c r="B10" s="57"/>
      <c r="C10" s="52"/>
      <c r="D10" s="50"/>
      <c r="E10" s="50" t="s">
        <v>14</v>
      </c>
      <c r="F10" s="55">
        <f>SUM(F9:F9)</f>
        <v>3800</v>
      </c>
    </row>
    <row r="11" ht="18" spans="1:6">
      <c r="A11" s="50" t="s">
        <v>15</v>
      </c>
      <c r="B11" s="58"/>
      <c r="C11" s="52"/>
      <c r="D11" s="59" t="s">
        <v>16</v>
      </c>
      <c r="E11" s="60"/>
      <c r="F11" s="61"/>
    </row>
    <row r="12" ht="60" customHeight="1" spans="1:6">
      <c r="A12" s="50" t="s">
        <v>17</v>
      </c>
      <c r="B12" s="62" t="s">
        <v>18</v>
      </c>
      <c r="C12" s="63"/>
      <c r="D12" s="62"/>
      <c r="E12" s="62"/>
      <c r="F12" s="62"/>
    </row>
    <row r="14" s="45" customFormat="1" ht="18" spans="1:6">
      <c r="A14" s="64"/>
      <c r="C14" s="46"/>
      <c r="F14" s="47"/>
    </row>
    <row r="15" s="45" customFormat="1" ht="18" spans="1:6">
      <c r="A15" s="64"/>
      <c r="C15" s="46"/>
      <c r="F15" s="47"/>
    </row>
    <row r="16" s="45" customFormat="1" ht="18" spans="1:6">
      <c r="A16" s="64"/>
      <c r="C16" s="46"/>
      <c r="F16" s="47"/>
    </row>
    <row r="17" s="45" customFormat="1" ht="18" spans="1:6">
      <c r="A17" s="64"/>
      <c r="C17" s="46"/>
      <c r="F17" s="47"/>
    </row>
  </sheetData>
  <mergeCells count="7">
    <mergeCell ref="A5:F5"/>
    <mergeCell ref="A6:B6"/>
    <mergeCell ref="C6:F6"/>
    <mergeCell ref="C7:D7"/>
    <mergeCell ref="E7:F7"/>
    <mergeCell ref="B12:F12"/>
    <mergeCell ref="A9:A10"/>
  </mergeCells>
  <pageMargins left="0.7" right="0.7" top="0.75" bottom="0.75" header="0.3" footer="0.3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60" zoomScaleNormal="60" workbookViewId="0">
      <pane ySplit="1" topLeftCell="A2" activePane="bottomLeft" state="frozen"/>
      <selection/>
      <selection pane="bottomLeft" activeCell="A2" sqref="$A2:$XFD2"/>
    </sheetView>
  </sheetViews>
  <sheetFormatPr defaultColWidth="13.3909090909091" defaultRowHeight="14.5"/>
  <cols>
    <col min="1" max="1" width="4.85454545454545" style="2" customWidth="1"/>
    <col min="2" max="2" width="18.3727272727273" style="2" customWidth="1"/>
    <col min="3" max="3" width="13.2363636363636" style="2" customWidth="1"/>
    <col min="4" max="4" width="10.8181818181818" style="3" customWidth="1"/>
    <col min="5" max="5" width="13.3909090909091" style="3" customWidth="1"/>
    <col min="6" max="7" width="15.3636363636364" style="3" customWidth="1"/>
    <col min="8" max="8" width="15.3636363636364" style="3" hidden="1" customWidth="1"/>
    <col min="9" max="9" width="15.3636363636364" style="3" customWidth="1"/>
    <col min="10" max="10" width="25.0181818181818" style="3" customWidth="1"/>
    <col min="11" max="11" width="13.2818181818182" style="4" customWidth="1"/>
    <col min="12" max="12" width="12.6545454545455" style="3" customWidth="1"/>
    <col min="13" max="13" width="9.45454545454546" style="3" hidden="1" customWidth="1"/>
    <col min="14" max="14" width="11.3363636363636" style="3" customWidth="1"/>
    <col min="15" max="15" width="10.8" style="2" customWidth="1"/>
    <col min="16" max="16" width="15.4909090909091" style="2" hidden="1" customWidth="1"/>
    <col min="17" max="18" width="15.4909090909091" style="2" customWidth="1"/>
    <col min="19" max="19" width="13.3909090909091" style="2"/>
    <col min="20" max="20" width="30.3636363636364" style="2" customWidth="1"/>
    <col min="21" max="16384" width="13.3909090909091" style="2"/>
  </cols>
  <sheetData>
    <row r="1" s="1" customFormat="1" ht="66.75" customHeight="1" spans="1:21">
      <c r="A1" s="5" t="s">
        <v>19</v>
      </c>
      <c r="B1" s="6" t="s">
        <v>20</v>
      </c>
      <c r="C1" s="5" t="s">
        <v>21</v>
      </c>
      <c r="D1" s="7" t="s">
        <v>22</v>
      </c>
      <c r="E1" s="8" t="s">
        <v>23</v>
      </c>
      <c r="F1" s="7" t="s">
        <v>24</v>
      </c>
      <c r="G1" s="7" t="s">
        <v>25</v>
      </c>
      <c r="H1" s="7" t="s">
        <v>26</v>
      </c>
      <c r="I1" s="7" t="s">
        <v>27</v>
      </c>
      <c r="J1" s="7" t="s">
        <v>28</v>
      </c>
      <c r="K1" s="25" t="s">
        <v>29</v>
      </c>
      <c r="L1" s="26" t="s">
        <v>30</v>
      </c>
      <c r="M1" s="26" t="s">
        <v>31</v>
      </c>
      <c r="N1" s="27" t="s">
        <v>32</v>
      </c>
      <c r="O1" s="26" t="s">
        <v>33</v>
      </c>
      <c r="P1" s="26" t="s">
        <v>34</v>
      </c>
      <c r="Q1" s="26" t="s">
        <v>26</v>
      </c>
      <c r="R1" s="26" t="s">
        <v>35</v>
      </c>
      <c r="S1" s="26" t="s">
        <v>27</v>
      </c>
      <c r="T1" s="26" t="s">
        <v>28</v>
      </c>
      <c r="U1" s="39"/>
    </row>
    <row r="2" s="2" customFormat="1" ht="58" spans="1:21">
      <c r="A2" s="9">
        <v>1</v>
      </c>
      <c r="B2" s="10" t="s">
        <v>36</v>
      </c>
      <c r="C2" s="9">
        <v>15022018727</v>
      </c>
      <c r="D2" s="11">
        <v>45920</v>
      </c>
      <c r="E2" s="12" t="s">
        <v>37</v>
      </c>
      <c r="F2" s="12" t="s">
        <v>38</v>
      </c>
      <c r="G2" s="12" t="s">
        <v>39</v>
      </c>
      <c r="H2" s="12" t="s">
        <v>40</v>
      </c>
      <c r="I2" s="9" t="s">
        <v>41</v>
      </c>
      <c r="J2" s="28" t="s">
        <v>42</v>
      </c>
      <c r="K2" s="29">
        <v>1300</v>
      </c>
      <c r="L2" s="28">
        <v>45921</v>
      </c>
      <c r="M2" s="15" t="s">
        <v>43</v>
      </c>
      <c r="N2" s="23">
        <v>0.486111111111111</v>
      </c>
      <c r="O2" s="14" t="s">
        <v>44</v>
      </c>
      <c r="P2" s="14" t="s">
        <v>40</v>
      </c>
      <c r="Q2" s="14" t="s">
        <v>45</v>
      </c>
      <c r="R2" s="40">
        <v>0.381944444444444</v>
      </c>
      <c r="S2" s="9" t="s">
        <v>41</v>
      </c>
      <c r="T2" s="41" t="s">
        <v>46</v>
      </c>
      <c r="U2" s="9"/>
    </row>
    <row r="3" s="2" customFormat="1" ht="58" customHeight="1" spans="1:21">
      <c r="A3" s="9">
        <v>2</v>
      </c>
      <c r="B3" s="13" t="s">
        <v>47</v>
      </c>
      <c r="C3" s="14">
        <v>13810519035</v>
      </c>
      <c r="D3" s="15" t="s">
        <v>48</v>
      </c>
      <c r="E3" s="15"/>
      <c r="F3" s="15"/>
      <c r="G3" s="15"/>
      <c r="H3" s="15"/>
      <c r="I3" s="15"/>
      <c r="J3" s="15" t="s">
        <v>49</v>
      </c>
      <c r="K3" s="30">
        <v>400</v>
      </c>
      <c r="L3" s="15"/>
      <c r="M3" s="15"/>
      <c r="N3" s="15"/>
      <c r="O3" s="14"/>
      <c r="P3" s="14"/>
      <c r="Q3" s="14"/>
      <c r="R3" s="14"/>
      <c r="S3" s="9"/>
      <c r="T3" s="9"/>
      <c r="U3" s="9"/>
    </row>
    <row r="4" s="2" customFormat="1" spans="1:21">
      <c r="A4" s="9">
        <v>3</v>
      </c>
      <c r="B4" s="14" t="s">
        <v>50</v>
      </c>
      <c r="C4" s="14">
        <v>13902533111</v>
      </c>
      <c r="D4" s="11">
        <v>45919</v>
      </c>
      <c r="E4" s="16">
        <v>0.420138888888889</v>
      </c>
      <c r="F4" s="15" t="s">
        <v>51</v>
      </c>
      <c r="G4" s="15" t="s">
        <v>45</v>
      </c>
      <c r="H4" s="15" t="s">
        <v>40</v>
      </c>
      <c r="I4" s="9" t="s">
        <v>41</v>
      </c>
      <c r="J4" s="11" t="s">
        <v>42</v>
      </c>
      <c r="K4" s="30">
        <v>300</v>
      </c>
      <c r="L4" s="11">
        <v>45921</v>
      </c>
      <c r="M4" s="15" t="s">
        <v>52</v>
      </c>
      <c r="N4" s="16">
        <v>0.475694444444444</v>
      </c>
      <c r="O4" s="14" t="s">
        <v>53</v>
      </c>
      <c r="P4" s="14" t="s">
        <v>40</v>
      </c>
      <c r="Q4" s="14" t="s">
        <v>45</v>
      </c>
      <c r="R4" s="40">
        <v>0.371527777777778</v>
      </c>
      <c r="S4" s="42" t="s">
        <v>41</v>
      </c>
      <c r="T4" s="9"/>
      <c r="U4" s="9"/>
    </row>
    <row r="5" s="2" customFormat="1" spans="1:21">
      <c r="A5" s="9">
        <v>4</v>
      </c>
      <c r="B5" s="14" t="s">
        <v>54</v>
      </c>
      <c r="C5" s="14">
        <v>16675687546</v>
      </c>
      <c r="D5" s="17">
        <v>45918</v>
      </c>
      <c r="E5" s="16">
        <v>0.572916666666667</v>
      </c>
      <c r="F5" s="15" t="s">
        <v>55</v>
      </c>
      <c r="G5" s="15" t="s">
        <v>56</v>
      </c>
      <c r="H5" s="15" t="s">
        <v>40</v>
      </c>
      <c r="I5" s="9" t="s">
        <v>41</v>
      </c>
      <c r="J5" s="11" t="s">
        <v>42</v>
      </c>
      <c r="K5" s="31">
        <v>300</v>
      </c>
      <c r="L5" s="11">
        <v>45921</v>
      </c>
      <c r="M5" s="15" t="s">
        <v>52</v>
      </c>
      <c r="N5" s="16">
        <v>0.475694444444444</v>
      </c>
      <c r="O5" s="14" t="s">
        <v>53</v>
      </c>
      <c r="P5" s="14" t="s">
        <v>40</v>
      </c>
      <c r="Q5" s="14" t="s">
        <v>45</v>
      </c>
      <c r="R5" s="40">
        <v>0.371527777777778</v>
      </c>
      <c r="S5" s="42" t="s">
        <v>41</v>
      </c>
      <c r="T5" s="9" t="s">
        <v>57</v>
      </c>
      <c r="U5" s="9">
        <v>300</v>
      </c>
    </row>
    <row r="6" s="2" customFormat="1" spans="1:21">
      <c r="A6" s="9">
        <v>5</v>
      </c>
      <c r="B6" s="14" t="s">
        <v>58</v>
      </c>
      <c r="C6" s="14">
        <v>18071295376</v>
      </c>
      <c r="D6" s="17">
        <v>45918</v>
      </c>
      <c r="E6" s="16">
        <v>0.572916666666667</v>
      </c>
      <c r="F6" s="15" t="s">
        <v>55</v>
      </c>
      <c r="G6" s="15" t="s">
        <v>56</v>
      </c>
      <c r="H6" s="15" t="s">
        <v>40</v>
      </c>
      <c r="I6" s="9" t="s">
        <v>41</v>
      </c>
      <c r="J6" s="11"/>
      <c r="K6" s="32"/>
      <c r="L6" s="11" t="s">
        <v>59</v>
      </c>
      <c r="M6" s="15"/>
      <c r="N6" s="16"/>
      <c r="O6" s="14"/>
      <c r="P6" s="14"/>
      <c r="Q6" s="14"/>
      <c r="R6" s="14"/>
      <c r="S6" s="9"/>
      <c r="T6" s="9"/>
      <c r="U6" s="9"/>
    </row>
    <row r="7" s="2" customFormat="1" ht="15" customHeight="1" spans="1:21">
      <c r="A7" s="18">
        <v>6</v>
      </c>
      <c r="B7" s="18" t="s">
        <v>60</v>
      </c>
      <c r="C7" s="18">
        <v>13810299688</v>
      </c>
      <c r="D7" s="19">
        <v>45919</v>
      </c>
      <c r="E7" s="20">
        <v>0.972916666666667</v>
      </c>
      <c r="F7" s="21" t="s">
        <v>61</v>
      </c>
      <c r="G7" s="21" t="s">
        <v>62</v>
      </c>
      <c r="H7" s="22" t="s">
        <v>40</v>
      </c>
      <c r="I7" s="18" t="s">
        <v>41</v>
      </c>
      <c r="J7" s="21" t="s">
        <v>63</v>
      </c>
      <c r="K7" s="33"/>
      <c r="L7" s="34">
        <v>45920</v>
      </c>
      <c r="M7" s="21" t="s">
        <v>64</v>
      </c>
      <c r="N7" s="20">
        <v>0.861111111111111</v>
      </c>
      <c r="O7" s="18" t="s">
        <v>65</v>
      </c>
      <c r="P7" s="35" t="s">
        <v>40</v>
      </c>
      <c r="Q7" s="18" t="s">
        <v>62</v>
      </c>
      <c r="R7" s="43">
        <v>0.798611111111111</v>
      </c>
      <c r="S7" s="18" t="s">
        <v>66</v>
      </c>
      <c r="T7" s="18" t="s">
        <v>67</v>
      </c>
      <c r="U7" s="18"/>
    </row>
    <row r="8" s="2" customFormat="1" spans="1:21">
      <c r="A8" s="9">
        <v>7</v>
      </c>
      <c r="B8" s="9" t="s">
        <v>68</v>
      </c>
      <c r="C8" s="9">
        <v>18692244899</v>
      </c>
      <c r="D8" s="11">
        <v>45919</v>
      </c>
      <c r="E8" s="23">
        <v>0.705555555555556</v>
      </c>
      <c r="F8" s="12" t="s">
        <v>69</v>
      </c>
      <c r="G8" s="12" t="s">
        <v>62</v>
      </c>
      <c r="H8" s="15" t="s">
        <v>40</v>
      </c>
      <c r="I8" s="9" t="s">
        <v>41</v>
      </c>
      <c r="J8" s="12" t="s">
        <v>63</v>
      </c>
      <c r="K8" s="29">
        <v>250</v>
      </c>
      <c r="L8" s="12"/>
      <c r="M8" s="12"/>
      <c r="N8" s="12"/>
      <c r="O8" s="9"/>
      <c r="P8" s="9"/>
      <c r="Q8" s="9"/>
      <c r="R8" s="9"/>
      <c r="S8" s="9"/>
      <c r="T8" s="9"/>
      <c r="U8" s="9"/>
    </row>
    <row r="9" s="2" customFormat="1" spans="1:21">
      <c r="A9" s="9"/>
      <c r="B9" s="9" t="s">
        <v>70</v>
      </c>
      <c r="C9" s="9">
        <v>13693084330</v>
      </c>
      <c r="D9" s="11">
        <v>45919</v>
      </c>
      <c r="E9" s="23">
        <v>0.802083333333333</v>
      </c>
      <c r="F9" s="12" t="s">
        <v>71</v>
      </c>
      <c r="G9" s="15" t="s">
        <v>45</v>
      </c>
      <c r="H9" s="15" t="s">
        <v>40</v>
      </c>
      <c r="I9" s="12" t="s">
        <v>72</v>
      </c>
      <c r="J9" s="12" t="s">
        <v>73</v>
      </c>
      <c r="K9" s="29">
        <v>350</v>
      </c>
      <c r="L9" s="12"/>
      <c r="M9" s="12"/>
      <c r="N9" s="12"/>
      <c r="O9" s="9"/>
      <c r="P9" s="9"/>
      <c r="Q9" s="9"/>
      <c r="R9" s="9"/>
      <c r="S9" s="9"/>
      <c r="T9" s="9"/>
      <c r="U9" s="9"/>
    </row>
    <row r="10" s="2" customFormat="1" spans="1:21">
      <c r="A10" s="9"/>
      <c r="B10" s="9"/>
      <c r="C10" s="9">
        <v>13693084330</v>
      </c>
      <c r="D10" s="11">
        <v>45919</v>
      </c>
      <c r="E10" s="23">
        <v>0.802083333333333</v>
      </c>
      <c r="F10" s="12" t="s">
        <v>71</v>
      </c>
      <c r="G10" s="15" t="s">
        <v>45</v>
      </c>
      <c r="H10" s="15" t="s">
        <v>40</v>
      </c>
      <c r="I10" s="12"/>
      <c r="J10" s="12" t="s">
        <v>74</v>
      </c>
      <c r="K10" s="29">
        <v>350</v>
      </c>
      <c r="L10" s="12"/>
      <c r="M10" s="12"/>
      <c r="N10" s="12"/>
      <c r="O10" s="9"/>
      <c r="P10" s="9"/>
      <c r="Q10" s="9"/>
      <c r="R10" s="9"/>
      <c r="S10" s="9"/>
      <c r="T10" s="9"/>
      <c r="U10" s="9"/>
    </row>
    <row r="11" s="2" customFormat="1" ht="15" customHeight="1" spans="1:21">
      <c r="A11" s="9"/>
      <c r="B11" s="9" t="s">
        <v>75</v>
      </c>
      <c r="C11" s="9">
        <v>18001331300</v>
      </c>
      <c r="D11" s="24">
        <v>45920</v>
      </c>
      <c r="E11" s="23">
        <v>0.40625</v>
      </c>
      <c r="F11" s="12" t="s">
        <v>76</v>
      </c>
      <c r="G11" s="12" t="s">
        <v>62</v>
      </c>
      <c r="H11" s="15" t="s">
        <v>40</v>
      </c>
      <c r="I11" s="9" t="s">
        <v>41</v>
      </c>
      <c r="J11" s="12" t="s">
        <v>77</v>
      </c>
      <c r="K11" s="29">
        <v>250</v>
      </c>
      <c r="L11" s="12"/>
      <c r="M11" s="12"/>
      <c r="N11" s="12"/>
      <c r="O11" s="9"/>
      <c r="P11" s="9"/>
      <c r="Q11" s="9"/>
      <c r="R11" s="9"/>
      <c r="S11" s="9"/>
      <c r="T11" s="9"/>
      <c r="U11" s="9"/>
    </row>
    <row r="12" s="2" customFormat="1" ht="47" customHeight="1" spans="1:22">
      <c r="A12" s="9"/>
      <c r="B12" s="9"/>
      <c r="C12" s="9"/>
      <c r="D12" s="12"/>
      <c r="E12" s="12"/>
      <c r="F12" s="12"/>
      <c r="G12" s="12"/>
      <c r="H12" s="12"/>
      <c r="I12" s="12"/>
      <c r="J12" s="12"/>
      <c r="K12" s="36">
        <f>SUM(K2:K11)</f>
        <v>3500</v>
      </c>
      <c r="L12" s="37"/>
      <c r="M12" s="37"/>
      <c r="N12" s="37"/>
      <c r="O12" s="38"/>
      <c r="P12" s="38"/>
      <c r="Q12" s="38"/>
      <c r="R12" s="38"/>
      <c r="S12" s="38"/>
      <c r="T12" s="38"/>
      <c r="U12" s="38">
        <f>SUM(U2:U11)</f>
        <v>300</v>
      </c>
      <c r="V12" s="44"/>
    </row>
  </sheetData>
  <mergeCells count="5">
    <mergeCell ref="D3:I3"/>
    <mergeCell ref="B9:B10"/>
    <mergeCell ref="I9:I10"/>
    <mergeCell ref="J5:J6"/>
    <mergeCell ref="K5:K6"/>
  </mergeCells>
  <hyperlinks>
    <hyperlink ref="B2" r:id="rId1" display="段峰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dcterms:created xsi:type="dcterms:W3CDTF">2020-07-26T20:56:00Z</dcterms:created>
  <cp:lastPrinted>2022-03-14T02:19:00Z</cp:lastPrinted>
  <dcterms:modified xsi:type="dcterms:W3CDTF">2025-09-23T05:36:44Z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C71BCE6BE8DF475FB463914DC7E9F979</vt:lpwstr>
  </property>
</Properties>
</file>